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<sst xmlns="http://schemas.openxmlformats.org/spreadsheetml/2006/main" count="352" uniqueCount="346">
  <si>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</si>
  <si>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</si>
  <si>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</si>
  <si>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</si>
  <si>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</si>
  <si>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</si>
  <si>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</si>
  <si>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</si>
  <si>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</si>
  <si>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</si>
  <si>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</si>
  <si>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</si>
  <si>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</si>
  <si>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</si>
  <si>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</si>
  <si>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</si>
  <si>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</si>
  <si>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</si>
  <si>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</si>
  <si>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</si>
  <si>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</si>
  <si>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</si>
  <si>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</si>
  <si>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</si>
  <si>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</si>
  <si>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</si>
  <si>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</si>
  <si>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</si>
  <si>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</si>
  <si>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</si>
  <si>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</si>
  <si>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</si>
  <si>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</si>
  <si>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</si>
  <si>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</si>
  <si>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</si>
  <si>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</si>
  <si>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</si>
  <si>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</si>
  <si>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</si>
  <si>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</si>
  <si>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</si>
  <si>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</si>
  <si>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</si>
  <si>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</si>
  <si>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</si>
  <si>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</si>
  <si>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</si>
  <si>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</si>
  <si>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</si>
  <si>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</si>
  <si>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</si>
  <si>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</si>
  <si>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</si>
  <si>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</si>
  <si>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</si>
  <si>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</si>
  <si>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</si>
  <si>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</si>
  <si>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</si>
  <si>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</si>
  <si>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</si>
  <si>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</si>
  <si>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</si>
  <si>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</si>
  <si>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</si>
  <si>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</si>
  <si>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</si>
  <si>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</si>
  <si>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</si>
  <si>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</si>
  <si>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</si>
  <si>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</si>
  <si>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</si>
  <si>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</si>
  <si>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</si>
  <si>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</si>
  <si>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</si>
  <si>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</si>
  <si>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</si>
  <si>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</si>
  <si>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</si>
  <si>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</si>
  <si>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</si>
  <si>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</si>
  <si>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</si>
  <si>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</si>
  <si>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</si>
  <si>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</si>
  <si>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</si>
  <si>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</si>
  <si>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</si>
  <si>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</si>
  <si>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</si>
  <si>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</si>
  <si>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</si>
  <si>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</si>
  <si>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</si>
  <si>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</si>
  <si>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</si>
  <si>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</si>
  <si>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</si>
  <si>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</si>
  <si>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</si>
  <si>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</si>
  <si>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</si>
  <si>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</si>
  <si>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</si>
  <si>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</si>
  <si>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</si>
  <si>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</si>
  <si>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</si>
  <si>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</si>
  <si>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</si>
  <si>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</si>
  <si>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</si>
  <si>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</si>
  <si>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</si>
  <si>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</si>
  <si>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</si>
  <si>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</si>
  <si>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</si>
  <si>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</si>
  <si>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</si>
  <si>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</si>
  <si>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</si>
  <si>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</si>
  <si>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</si>
  <si>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</si>
  <si>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</si>
  <si>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</si>
  <si>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</si>
  <si>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</si>
  <si>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</si>
  <si>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</si>
  <si>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</si>
  <si>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</si>
  <si>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</si>
  <si>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</si>
  <si>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</si>
  <si>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</si>
  <si>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</si>
  <si>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</si>
  <si>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</si>
  <si>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</si>
  <si>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</si>
  <si>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</si>
  <si>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</si>
  <si>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</si>
  <si>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</si>
  <si>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</si>
  <si>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</si>
  <si>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</si>
  <si>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</si>
  <si>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</si>
  <si>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</si>
  <si>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</si>
  <si>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</si>
  <si>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</si>
  <si>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</si>
  <si>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</si>
  <si>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</si>
  <si>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</si>
  <si>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</si>
  <si>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</si>
  <si>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</si>
  <si>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</si>
  <si>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</si>
  <si>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</si>
  <si>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</si>
  <si>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</si>
  <si>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</si>
  <si>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</si>
  <si>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</si>
  <si>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</si>
  <si>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</si>
  <si>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</si>
  <si>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</si>
  <si>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</si>
  <si>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</si>
  <si>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</si>
  <si>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</si>
  <si>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</si>
  <si>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</si>
  <si>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</si>
  <si>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</si>
  <si>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</si>
  <si>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</si>
  <si>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</si>
  <si>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</si>
  <si>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</si>
  <si>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</si>
  <si>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</si>
  <si>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</si>
  <si>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</si>
  <si>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</si>
  <si>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</si>
  <si>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</si>
  <si>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</si>
  <si>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</si>
  <si>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</si>
  <si>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</si>
  <si>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</si>
  <si>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</si>
  <si>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</si>
  <si>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</si>
  <si>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</si>
  <si>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</si>
  <si>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</si>
  <si>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</si>
  <si>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</si>
  <si>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</si>
  <si>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</si>
  <si>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</si>
  <si>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</si>
  <si>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</si>
  <si>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</si>
  <si>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</si>
  <si>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</si>
  <si>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</si>
  <si>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</si>
  <si>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</si>
  <si>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</si>
  <si>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</si>
  <si>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</si>
  <si>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</si>
  <si>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</si>
  <si>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</si>
  <si>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</si>
  <si>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</si>
  <si>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</si>
  <si>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</si>
  <si>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</si>
  <si>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</si>
  <si>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</si>
  <si>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</si>
  <si>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</si>
  <si>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</si>
  <si>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</si>
  <si>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</si>
  <si>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</si>
  <si>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</si>
  <si>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</si>
  <si>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</si>
  <si>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</si>
  <si>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</si>
  <si>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</si>
  <si>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</si>
  <si>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</si>
  <si>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</si>
  <si>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</si>
  <si>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</si>
  <si>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</si>
  <si>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</si>
  <si>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</si>
  <si>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</si>
  <si>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</si>
  <si>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</si>
  <si>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</si>
  <si>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</si>
  <si>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</si>
  <si>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</si>
  <si>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</si>
  <si>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</si>
  <si>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</si>
  <si>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</si>
  <si>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</si>
  <si>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</si>
  <si>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</si>
  <si>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</si>
  <si>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</si>
  <si>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</si>
  <si>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</si>
  <si>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</si>
  <si>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</si>
  <si>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</si>
  <si>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</si>
  <si>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</si>
  <si>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</si>
  <si>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</si>
  <si>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</si>
  <si>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</si>
  <si>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</si>
  <si>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</si>
  <si>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</si>
  <si>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</si>
  <si>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</si>
  <si>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</si>
  <si>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</si>
  <si>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</si>
  <si>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</si>
  <si>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</si>
  <si>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</si>
  <si>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</si>
  <si>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</si>
  <si>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</si>
  <si>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</si>
  <si>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</si>
  <si>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</si>
  <si>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</si>
  <si>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</si>
  <si>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</si>
  <si>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</si>
  <si>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</si>
  <si>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</si>
  <si>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</si>
  <si>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</si>
  <si>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</si>
  <si>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</si>
  <si>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</si>
  <si>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</si>
  <si>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</si>
  <si>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</si>
  <si>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</si>
  <si>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</si>
  <si>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</si>
  <si>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</si>
  <si>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</si>
  <si>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</si>
  <si>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</si>
  <si>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</si>
  <si>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</si>
  <si>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</si>
  <si>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</si>
  <si>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</si>
  <si>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</si>
  <si>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</si>
  <si>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</si>
  <si>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</si>
  <si>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</si>
  <si>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</si>
  <si>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</si>
  <si>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</si>
  <si>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</si>
  <si>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</si>
  <si>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</si>
  <si>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</si>
  <si>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</si>
  <si>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</si>
  <si>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</si>
  <si>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</si>
  <si>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???</t>
  </si>
  <si>
    <t>Корчагина И.Е.</t>
  </si>
  <si>
    <t>Контр-ые показания на 01.02.2022г</t>
  </si>
  <si>
    <t>Контрольные показания по электроэенргии за ФЕВРАЛЬ 2022г  на дату 01.03.2022г.</t>
  </si>
  <si>
    <t>Контр-ые показания на 01.03.2022г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</si>
</sst>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64" fontId="36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8"/>
  <sheetViews>
    <sheetView tabSelected="1" zoomScale="120" zoomScaleNormal="120" zoomScalePageLayoutView="0" workbookViewId="0" topLeftCell="A329">
      <selection activeCell="F338" sqref="A1:IV338"/>
    </sheetView>
  </sheetViews>
  <sheetFormatPr defaultColWidth="9.140625" defaultRowHeight="15"/>
  <cols>
    <col min="1" max="1" width="6.57421875" style="0" customWidth="1"/>
    <col min="2" max="2" width="16.28125" style="0" customWidth="1"/>
    <col min="3" max="3" width="10.8515625" style="0" customWidth="1"/>
    <col min="4" max="4" width="11.28125" style="0" customWidth="1"/>
    <col min="5" max="5" width="9.421875" style="0" customWidth="1"/>
    <col min="6" max="6" width="7.7109375" style="0" customWidth="1"/>
    <col min="7" max="7" width="7.421875" style="0" customWidth="1"/>
    <col min="8" max="8" width="10.8515625" style="0" customWidth="1"/>
    <col min="9" max="9" width="9.421875" style="0" customWidth="1"/>
    <col min="11" max="11" width="11.00390625" style="0" customWidth="1"/>
  </cols>
  <sheetData>
    <row r="1" s="2" customFormat="1" ht="14.25"/>
    <row r="2" spans="1:11" s="2" customFormat="1" ht="14.25">
      <c r="A2" s="4" t="s">
        <v>344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14.25"/>
    <row r="4" spans="1:11" s="2" customFormat="1" ht="48.75" customHeight="1">
      <c r="A4" s="5" t="s">
        <v>0</v>
      </c>
      <c r="B4" s="6" t="s">
        <v>1</v>
      </c>
      <c r="C4" s="5" t="s">
        <v>343</v>
      </c>
      <c r="D4" s="5" t="s">
        <v>345</v>
      </c>
      <c r="E4" s="5" t="s">
        <v>320</v>
      </c>
      <c r="F4" s="6" t="s">
        <v>3</v>
      </c>
      <c r="G4" s="6"/>
      <c r="H4" s="5" t="s">
        <v>6</v>
      </c>
      <c r="I4" s="5" t="s">
        <v>326</v>
      </c>
      <c r="J4" s="5" t="s">
        <v>327</v>
      </c>
      <c r="K4" s="5" t="s">
        <v>167</v>
      </c>
    </row>
    <row r="5" spans="1:11" s="2" customFormat="1" ht="18.75" customHeight="1">
      <c r="A5" s="5"/>
      <c r="B5" s="6"/>
      <c r="C5" s="5"/>
      <c r="D5" s="5"/>
      <c r="E5" s="5"/>
      <c r="F5" s="3" t="s">
        <v>8</v>
      </c>
      <c r="G5" s="3" t="s">
        <v>5</v>
      </c>
      <c r="H5" s="5"/>
      <c r="I5" s="5"/>
      <c r="J5" s="5"/>
      <c r="K5" s="5"/>
    </row>
    <row r="6" spans="1:11" s="2" customFormat="1" ht="14.25">
      <c r="A6" s="7">
        <v>1</v>
      </c>
      <c r="B6" s="3">
        <v>2</v>
      </c>
      <c r="C6" s="7">
        <v>3</v>
      </c>
      <c r="D6" s="7">
        <v>4</v>
      </c>
      <c r="E6" s="7">
        <v>5</v>
      </c>
      <c r="F6" s="3">
        <v>6</v>
      </c>
      <c r="G6" s="3">
        <v>7</v>
      </c>
      <c r="H6" s="7">
        <v>8</v>
      </c>
      <c r="I6" s="7">
        <v>9</v>
      </c>
      <c r="J6" s="7">
        <v>10</v>
      </c>
      <c r="K6" s="7">
        <v>11</v>
      </c>
    </row>
    <row r="7" spans="1:11" s="2" customFormat="1" ht="14.25">
      <c r="A7" s="8" t="s">
        <v>7</v>
      </c>
      <c r="B7" s="9" t="s">
        <v>2</v>
      </c>
      <c r="C7" s="10">
        <v>5077</v>
      </c>
      <c r="D7" s="10">
        <v>5106</v>
      </c>
      <c r="E7" s="10">
        <f>SUM(D7-C7)</f>
        <v>29</v>
      </c>
      <c r="F7" s="11">
        <v>3.98</v>
      </c>
      <c r="G7" s="11">
        <v>29</v>
      </c>
      <c r="H7" s="10">
        <f>SUM(F7*G7)+(F8*G8)</f>
        <v>115.42</v>
      </c>
      <c r="I7" s="12">
        <v>305.4</v>
      </c>
      <c r="J7" s="10">
        <v>0</v>
      </c>
      <c r="K7" s="13">
        <f>SUM(H7+I7-J7)</f>
        <v>420.82</v>
      </c>
    </row>
    <row r="8" spans="1:11" s="2" customFormat="1" ht="14.25">
      <c r="A8" s="8"/>
      <c r="B8" s="9"/>
      <c r="C8" s="10"/>
      <c r="D8" s="10"/>
      <c r="E8" s="10"/>
      <c r="F8" s="11">
        <v>6.97</v>
      </c>
      <c r="G8" s="11">
        <v>0</v>
      </c>
      <c r="H8" s="10"/>
      <c r="I8" s="14"/>
      <c r="J8" s="10"/>
      <c r="K8" s="13"/>
    </row>
    <row r="9" spans="1:11" s="2" customFormat="1" ht="14.25" hidden="1">
      <c r="A9" s="8">
        <v>4</v>
      </c>
      <c r="B9" s="9" t="s">
        <v>4</v>
      </c>
      <c r="C9" s="10">
        <v>3870</v>
      </c>
      <c r="D9" s="10">
        <v>3870</v>
      </c>
      <c r="E9" s="10">
        <f>SUM(D9-C9)</f>
        <v>0</v>
      </c>
      <c r="F9" s="11">
        <v>3.98</v>
      </c>
      <c r="G9" s="11">
        <v>0</v>
      </c>
      <c r="H9" s="10">
        <f>SUM(F9*G9)+(F10*G10)</f>
        <v>0</v>
      </c>
      <c r="I9" s="10">
        <v>-1078.32</v>
      </c>
      <c r="J9" s="10">
        <v>0</v>
      </c>
      <c r="K9" s="13">
        <f>SUM(H9+I9-J9)</f>
        <v>-1078.32</v>
      </c>
    </row>
    <row r="10" spans="1:11" s="2" customFormat="1" ht="14.25">
      <c r="A10" s="8"/>
      <c r="B10" s="9"/>
      <c r="C10" s="10"/>
      <c r="D10" s="10"/>
      <c r="E10" s="10"/>
      <c r="F10" s="11">
        <v>6.97</v>
      </c>
      <c r="G10" s="11">
        <v>0</v>
      </c>
      <c r="H10" s="10"/>
      <c r="I10" s="10"/>
      <c r="J10" s="10"/>
      <c r="K10" s="13"/>
    </row>
    <row r="11" spans="1:11" s="2" customFormat="1" ht="14.25">
      <c r="A11" s="8" t="s">
        <v>166</v>
      </c>
      <c r="B11" s="9" t="s">
        <v>9</v>
      </c>
      <c r="C11" s="10">
        <v>334</v>
      </c>
      <c r="D11" s="10">
        <v>334</v>
      </c>
      <c r="E11" s="10">
        <f>SUM(D11-C11)</f>
        <v>0</v>
      </c>
      <c r="F11" s="11">
        <v>3.98</v>
      </c>
      <c r="G11" s="11">
        <v>0</v>
      </c>
      <c r="H11" s="10">
        <f>SUM(F11*G11)+(F12*G12)</f>
        <v>0</v>
      </c>
      <c r="I11" s="12">
        <v>-12.98</v>
      </c>
      <c r="J11" s="10">
        <v>0</v>
      </c>
      <c r="K11" s="13">
        <f>SUM(H11+I11-J11)</f>
        <v>-12.98</v>
      </c>
    </row>
    <row r="12" spans="1:11" s="2" customFormat="1" ht="14.25">
      <c r="A12" s="8"/>
      <c r="B12" s="9"/>
      <c r="C12" s="10"/>
      <c r="D12" s="10"/>
      <c r="E12" s="10"/>
      <c r="F12" s="11">
        <v>6.97</v>
      </c>
      <c r="G12" s="11"/>
      <c r="H12" s="10"/>
      <c r="I12" s="14"/>
      <c r="J12" s="10"/>
      <c r="K12" s="13"/>
    </row>
    <row r="13" spans="1:11" s="2" customFormat="1" ht="14.25">
      <c r="A13" s="8" t="s">
        <v>168</v>
      </c>
      <c r="B13" s="9" t="s">
        <v>10</v>
      </c>
      <c r="C13" s="10">
        <v>97</v>
      </c>
      <c r="D13" s="10">
        <v>97</v>
      </c>
      <c r="E13" s="10">
        <f>SUM(D13-C13)</f>
        <v>0</v>
      </c>
      <c r="F13" s="11">
        <v>3.98</v>
      </c>
      <c r="G13" s="11">
        <v>0</v>
      </c>
      <c r="H13" s="10">
        <f>SUM(F13*G13)+(F14*G14)</f>
        <v>0</v>
      </c>
      <c r="I13" s="12">
        <v>55.38</v>
      </c>
      <c r="J13" s="10">
        <v>0</v>
      </c>
      <c r="K13" s="13">
        <f>SUM(H13+I13-J13)</f>
        <v>55.38</v>
      </c>
    </row>
    <row r="14" spans="1:11" s="2" customFormat="1" ht="14.25">
      <c r="A14" s="8"/>
      <c r="B14" s="9"/>
      <c r="C14" s="10"/>
      <c r="D14" s="10"/>
      <c r="E14" s="10"/>
      <c r="F14" s="11">
        <v>6.97</v>
      </c>
      <c r="G14" s="11"/>
      <c r="H14" s="10"/>
      <c r="I14" s="14"/>
      <c r="J14" s="10"/>
      <c r="K14" s="13"/>
    </row>
    <row r="15" spans="1:11" s="2" customFormat="1" ht="14.25">
      <c r="A15" s="8" t="s">
        <v>169</v>
      </c>
      <c r="B15" s="15" t="s">
        <v>11</v>
      </c>
      <c r="C15" s="10">
        <v>46</v>
      </c>
      <c r="D15" s="10">
        <v>46</v>
      </c>
      <c r="E15" s="10">
        <f>SUM(D15-C15)</f>
        <v>0</v>
      </c>
      <c r="F15" s="11">
        <v>3.98</v>
      </c>
      <c r="G15" s="11">
        <v>0</v>
      </c>
      <c r="H15" s="10">
        <f>SUM(F15*G15)+(F16*G16)</f>
        <v>0</v>
      </c>
      <c r="I15" s="10">
        <v>131.34</v>
      </c>
      <c r="J15" s="10">
        <v>0</v>
      </c>
      <c r="K15" s="13">
        <f>SUM(H15+I15-J15)</f>
        <v>131.34</v>
      </c>
    </row>
    <row r="16" spans="1:11" s="2" customFormat="1" ht="14.25">
      <c r="A16" s="8"/>
      <c r="B16" s="16"/>
      <c r="C16" s="10"/>
      <c r="D16" s="10"/>
      <c r="E16" s="10"/>
      <c r="F16" s="11">
        <v>6.97</v>
      </c>
      <c r="G16" s="11"/>
      <c r="H16" s="10"/>
      <c r="I16" s="10"/>
      <c r="J16" s="10"/>
      <c r="K16" s="13"/>
    </row>
    <row r="17" spans="1:11" s="2" customFormat="1" ht="14.25">
      <c r="A17" s="17" t="s">
        <v>170</v>
      </c>
      <c r="B17" s="18" t="s">
        <v>330</v>
      </c>
      <c r="C17" s="19">
        <v>4</v>
      </c>
      <c r="D17" s="19">
        <v>4</v>
      </c>
      <c r="E17" s="19">
        <f>SUM(D17-C17)</f>
        <v>0</v>
      </c>
      <c r="F17" s="19">
        <v>3.98</v>
      </c>
      <c r="G17" s="19">
        <v>0</v>
      </c>
      <c r="H17" s="19">
        <f>SUM(F17*G17)</f>
        <v>0</v>
      </c>
      <c r="I17" s="19">
        <v>46.64</v>
      </c>
      <c r="J17" s="19">
        <v>46.64</v>
      </c>
      <c r="K17" s="20">
        <f>SUM(H17+I17-J17)</f>
        <v>0</v>
      </c>
    </row>
    <row r="18" spans="1:11" s="2" customFormat="1" ht="14.25">
      <c r="A18" s="8" t="s">
        <v>171</v>
      </c>
      <c r="B18" s="9" t="s">
        <v>340</v>
      </c>
      <c r="C18" s="10">
        <v>23227</v>
      </c>
      <c r="D18" s="10">
        <v>24408</v>
      </c>
      <c r="E18" s="10">
        <f>SUM(D18-C18)</f>
        <v>1181</v>
      </c>
      <c r="F18" s="11">
        <v>3.98</v>
      </c>
      <c r="G18" s="11">
        <v>50</v>
      </c>
      <c r="H18" s="10">
        <f>SUM(F18*G18)+(F19*G19)</f>
        <v>8082.07</v>
      </c>
      <c r="I18" s="10">
        <v>9734.49</v>
      </c>
      <c r="J18" s="10">
        <v>0</v>
      </c>
      <c r="K18" s="13">
        <f>SUM(H18+I18-J18)</f>
        <v>17816.559999999998</v>
      </c>
    </row>
    <row r="19" spans="1:11" s="2" customFormat="1" ht="14.25">
      <c r="A19" s="8"/>
      <c r="B19" s="9"/>
      <c r="C19" s="10"/>
      <c r="D19" s="10"/>
      <c r="E19" s="10"/>
      <c r="F19" s="11">
        <v>6.97</v>
      </c>
      <c r="G19" s="11">
        <v>1131</v>
      </c>
      <c r="H19" s="10"/>
      <c r="I19" s="10"/>
      <c r="J19" s="10"/>
      <c r="K19" s="13"/>
    </row>
    <row r="20" spans="1:11" s="2" customFormat="1" ht="14.25">
      <c r="A20" s="8" t="s">
        <v>172</v>
      </c>
      <c r="B20" s="9" t="s">
        <v>13</v>
      </c>
      <c r="C20" s="10">
        <v>146</v>
      </c>
      <c r="D20" s="10">
        <v>146</v>
      </c>
      <c r="E20" s="10">
        <f>SUM(D20-C20)</f>
        <v>0</v>
      </c>
      <c r="F20" s="11">
        <v>3.98</v>
      </c>
      <c r="G20" s="11">
        <v>0</v>
      </c>
      <c r="H20" s="10">
        <f>SUM(F20*G20)+(F21*G21)</f>
        <v>0</v>
      </c>
      <c r="I20" s="10">
        <v>145.49</v>
      </c>
      <c r="J20" s="10">
        <v>0</v>
      </c>
      <c r="K20" s="13">
        <f>SUM(H20+I20-J20)</f>
        <v>145.49</v>
      </c>
    </row>
    <row r="21" spans="1:11" s="2" customFormat="1" ht="14.25">
      <c r="A21" s="8"/>
      <c r="B21" s="9"/>
      <c r="C21" s="10"/>
      <c r="D21" s="10"/>
      <c r="E21" s="10"/>
      <c r="F21" s="11">
        <v>6.97</v>
      </c>
      <c r="G21" s="11"/>
      <c r="H21" s="10"/>
      <c r="I21" s="10"/>
      <c r="J21" s="10"/>
      <c r="K21" s="13"/>
    </row>
    <row r="22" spans="1:11" s="2" customFormat="1" ht="14.25">
      <c r="A22" s="8" t="s">
        <v>173</v>
      </c>
      <c r="B22" s="9" t="s">
        <v>14</v>
      </c>
      <c r="C22" s="10">
        <v>1860</v>
      </c>
      <c r="D22" s="10">
        <v>1860</v>
      </c>
      <c r="E22" s="10">
        <f>SUM(D22-C22)</f>
        <v>0</v>
      </c>
      <c r="F22" s="11">
        <v>3.98</v>
      </c>
      <c r="G22" s="11">
        <v>0</v>
      </c>
      <c r="H22" s="10">
        <f>SUM(F22*G22)+(F23*G23)</f>
        <v>0</v>
      </c>
      <c r="I22" s="10">
        <v>-234.27</v>
      </c>
      <c r="J22" s="10">
        <v>0</v>
      </c>
      <c r="K22" s="13">
        <f>SUM(H22+I22-J22)</f>
        <v>-234.27</v>
      </c>
    </row>
    <row r="23" spans="1:11" s="2" customFormat="1" ht="14.25">
      <c r="A23" s="8"/>
      <c r="B23" s="9"/>
      <c r="C23" s="10"/>
      <c r="D23" s="10"/>
      <c r="E23" s="10"/>
      <c r="F23" s="11">
        <v>6.97</v>
      </c>
      <c r="G23" s="11">
        <v>0</v>
      </c>
      <c r="H23" s="10"/>
      <c r="I23" s="10"/>
      <c r="J23" s="10"/>
      <c r="K23" s="13"/>
    </row>
    <row r="24" spans="1:11" s="2" customFormat="1" ht="14.25">
      <c r="A24" s="17" t="s">
        <v>174</v>
      </c>
      <c r="B24" s="18" t="s">
        <v>15</v>
      </c>
      <c r="C24" s="19">
        <v>15</v>
      </c>
      <c r="D24" s="19">
        <v>15</v>
      </c>
      <c r="E24" s="19">
        <f>SUM(D24-C24)</f>
        <v>0</v>
      </c>
      <c r="F24" s="21">
        <v>3.98</v>
      </c>
      <c r="G24" s="21">
        <v>0</v>
      </c>
      <c r="H24" s="19">
        <f>SUM(F24*G24)</f>
        <v>0</v>
      </c>
      <c r="I24" s="19">
        <v>58.86</v>
      </c>
      <c r="J24" s="19">
        <v>0</v>
      </c>
      <c r="K24" s="20">
        <f>SUM(H24+I24-J24)</f>
        <v>58.86</v>
      </c>
    </row>
    <row r="25" spans="1:11" s="2" customFormat="1" ht="14.25">
      <c r="A25" s="8" t="s">
        <v>175</v>
      </c>
      <c r="B25" s="9" t="s">
        <v>16</v>
      </c>
      <c r="C25" s="10">
        <v>2315</v>
      </c>
      <c r="D25" s="10">
        <v>2315</v>
      </c>
      <c r="E25" s="10">
        <f>SUM(D25-C25)</f>
        <v>0</v>
      </c>
      <c r="F25" s="11">
        <v>3.98</v>
      </c>
      <c r="G25" s="11">
        <v>0</v>
      </c>
      <c r="H25" s="10">
        <f>SUM(F25*G25)+(F26*G26)</f>
        <v>0</v>
      </c>
      <c r="I25" s="10">
        <v>5237.29</v>
      </c>
      <c r="J25" s="10">
        <v>0</v>
      </c>
      <c r="K25" s="13">
        <f>SUM(H25+I25-J25)</f>
        <v>5237.29</v>
      </c>
    </row>
    <row r="26" spans="1:11" s="2" customFormat="1" ht="14.25">
      <c r="A26" s="8"/>
      <c r="B26" s="9"/>
      <c r="C26" s="10"/>
      <c r="D26" s="10"/>
      <c r="E26" s="10"/>
      <c r="F26" s="11">
        <v>6.97</v>
      </c>
      <c r="G26" s="11">
        <v>0</v>
      </c>
      <c r="H26" s="10"/>
      <c r="I26" s="10"/>
      <c r="J26" s="10"/>
      <c r="K26" s="13"/>
    </row>
    <row r="27" spans="1:11" s="22" customFormat="1" ht="14.25">
      <c r="A27" s="17" t="s">
        <v>176</v>
      </c>
      <c r="B27" s="18" t="s">
        <v>17</v>
      </c>
      <c r="C27" s="19">
        <v>0</v>
      </c>
      <c r="D27" s="19">
        <v>0</v>
      </c>
      <c r="E27" s="19">
        <v>0</v>
      </c>
      <c r="F27" s="21">
        <v>0</v>
      </c>
      <c r="G27" s="21"/>
      <c r="H27" s="19">
        <v>0</v>
      </c>
      <c r="I27" s="19">
        <v>0</v>
      </c>
      <c r="J27" s="19">
        <v>0</v>
      </c>
      <c r="K27" s="20">
        <f>SUM(H27+I27-J27)</f>
        <v>0</v>
      </c>
    </row>
    <row r="28" spans="1:11" s="2" customFormat="1" ht="14.25">
      <c r="A28" s="8" t="s">
        <v>177</v>
      </c>
      <c r="B28" s="9" t="s">
        <v>18</v>
      </c>
      <c r="C28" s="10">
        <v>2258</v>
      </c>
      <c r="D28" s="10">
        <v>2258</v>
      </c>
      <c r="E28" s="10">
        <f>SUM(D28-C28)</f>
        <v>0</v>
      </c>
      <c r="F28" s="11">
        <v>3.98</v>
      </c>
      <c r="G28" s="11">
        <v>0</v>
      </c>
      <c r="H28" s="10">
        <f>SUM(F28*G28)+(F29*G29)</f>
        <v>0</v>
      </c>
      <c r="I28" s="10">
        <v>0</v>
      </c>
      <c r="J28" s="10">
        <v>0</v>
      </c>
      <c r="K28" s="13">
        <f>SUM(H28+I28-J28)</f>
        <v>0</v>
      </c>
    </row>
    <row r="29" spans="1:11" s="2" customFormat="1" ht="14.25">
      <c r="A29" s="8"/>
      <c r="B29" s="9"/>
      <c r="C29" s="10"/>
      <c r="D29" s="10"/>
      <c r="E29" s="10"/>
      <c r="F29" s="11">
        <v>6.97</v>
      </c>
      <c r="G29" s="11"/>
      <c r="H29" s="10"/>
      <c r="I29" s="10"/>
      <c r="J29" s="10"/>
      <c r="K29" s="13"/>
    </row>
    <row r="30" spans="1:11" s="2" customFormat="1" ht="14.25">
      <c r="A30" s="8" t="s">
        <v>178</v>
      </c>
      <c r="B30" s="9" t="s">
        <v>19</v>
      </c>
      <c r="C30" s="10">
        <v>1890</v>
      </c>
      <c r="D30" s="10">
        <v>1890</v>
      </c>
      <c r="E30" s="10">
        <f>SUM(D30-C30)</f>
        <v>0</v>
      </c>
      <c r="F30" s="11">
        <v>3.98</v>
      </c>
      <c r="G30" s="11">
        <v>0</v>
      </c>
      <c r="H30" s="10">
        <f>SUM(F30*G30)+(F31*G31)</f>
        <v>0</v>
      </c>
      <c r="I30" s="10">
        <v>-0.13</v>
      </c>
      <c r="J30" s="10">
        <v>0</v>
      </c>
      <c r="K30" s="13">
        <f>SUM(H30+I30-J30)</f>
        <v>-0.13</v>
      </c>
    </row>
    <row r="31" spans="1:11" s="2" customFormat="1" ht="14.25">
      <c r="A31" s="8"/>
      <c r="B31" s="9"/>
      <c r="C31" s="10"/>
      <c r="D31" s="10"/>
      <c r="E31" s="10"/>
      <c r="F31" s="11">
        <v>6.97</v>
      </c>
      <c r="G31" s="11">
        <v>0</v>
      </c>
      <c r="H31" s="10"/>
      <c r="I31" s="10"/>
      <c r="J31" s="10"/>
      <c r="K31" s="13"/>
    </row>
    <row r="32" spans="1:11" s="2" customFormat="1" ht="14.25">
      <c r="A32" s="8" t="s">
        <v>20</v>
      </c>
      <c r="B32" s="9" t="s">
        <v>12</v>
      </c>
      <c r="C32" s="10">
        <v>79908</v>
      </c>
      <c r="D32" s="10">
        <v>80561</v>
      </c>
      <c r="E32" s="10">
        <f>SUM(D32-C32)</f>
        <v>653</v>
      </c>
      <c r="F32" s="11">
        <v>3.98</v>
      </c>
      <c r="G32" s="11">
        <v>100</v>
      </c>
      <c r="H32" s="10">
        <f>SUM(F32*G32)+(F33*G33)</f>
        <v>4252.41</v>
      </c>
      <c r="I32" s="12">
        <v>4733.72</v>
      </c>
      <c r="J32" s="12">
        <v>4800</v>
      </c>
      <c r="K32" s="13">
        <f>SUM(H32+I32-J32)</f>
        <v>4186.130000000001</v>
      </c>
    </row>
    <row r="33" spans="1:11" s="2" customFormat="1" ht="14.25">
      <c r="A33" s="8"/>
      <c r="B33" s="9"/>
      <c r="C33" s="10"/>
      <c r="D33" s="10"/>
      <c r="E33" s="10"/>
      <c r="F33" s="11">
        <v>6.97</v>
      </c>
      <c r="G33" s="11">
        <v>553</v>
      </c>
      <c r="H33" s="10"/>
      <c r="I33" s="14"/>
      <c r="J33" s="14"/>
      <c r="K33" s="13"/>
    </row>
    <row r="34" spans="1:11" s="2" customFormat="1" ht="14.25" customHeight="1">
      <c r="A34" s="8" t="s">
        <v>21</v>
      </c>
      <c r="B34" s="9" t="s">
        <v>22</v>
      </c>
      <c r="C34" s="10">
        <v>286</v>
      </c>
      <c r="D34" s="10">
        <v>286</v>
      </c>
      <c r="E34" s="10">
        <f>SUM(D34-C34)</f>
        <v>0</v>
      </c>
      <c r="F34" s="11">
        <v>3.98</v>
      </c>
      <c r="G34" s="11">
        <v>0</v>
      </c>
      <c r="H34" s="10">
        <f>SUM(F34*G34)+(F35*G35)</f>
        <v>0</v>
      </c>
      <c r="I34" s="10">
        <v>-47.84</v>
      </c>
      <c r="J34" s="10">
        <v>0</v>
      </c>
      <c r="K34" s="13">
        <f>SUM(H34+I34-J34)</f>
        <v>-47.84</v>
      </c>
    </row>
    <row r="35" spans="1:11" s="2" customFormat="1" ht="15.75" customHeight="1">
      <c r="A35" s="8"/>
      <c r="B35" s="9"/>
      <c r="C35" s="10"/>
      <c r="D35" s="10"/>
      <c r="E35" s="10"/>
      <c r="F35" s="11">
        <v>6.97</v>
      </c>
      <c r="G35" s="11">
        <v>0</v>
      </c>
      <c r="H35" s="10"/>
      <c r="I35" s="10"/>
      <c r="J35" s="10"/>
      <c r="K35" s="13"/>
    </row>
    <row r="36" spans="1:11" s="2" customFormat="1" ht="14.25">
      <c r="A36" s="8" t="s">
        <v>23</v>
      </c>
      <c r="B36" s="9" t="s">
        <v>24</v>
      </c>
      <c r="C36" s="10">
        <v>9009</v>
      </c>
      <c r="D36" s="10">
        <v>9200</v>
      </c>
      <c r="E36" s="10">
        <f>SUM(D36-C36)</f>
        <v>191</v>
      </c>
      <c r="F36" s="11">
        <v>3.98</v>
      </c>
      <c r="G36" s="11">
        <v>100</v>
      </c>
      <c r="H36" s="10">
        <f>SUM(F36*G36)+(F37*G37)</f>
        <v>1032.27</v>
      </c>
      <c r="I36" s="10">
        <v>4746.36</v>
      </c>
      <c r="J36" s="10">
        <v>5000</v>
      </c>
      <c r="K36" s="13">
        <f>SUM(H36+I36-J36)</f>
        <v>778.6299999999992</v>
      </c>
    </row>
    <row r="37" spans="1:11" s="2" customFormat="1" ht="15" customHeight="1">
      <c r="A37" s="8"/>
      <c r="B37" s="9"/>
      <c r="C37" s="10"/>
      <c r="D37" s="10"/>
      <c r="E37" s="10"/>
      <c r="F37" s="11">
        <v>6.97</v>
      </c>
      <c r="G37" s="11">
        <v>91</v>
      </c>
      <c r="H37" s="10"/>
      <c r="I37" s="10"/>
      <c r="J37" s="10"/>
      <c r="K37" s="13"/>
    </row>
    <row r="38" spans="1:11" s="2" customFormat="1" ht="14.25" customHeight="1">
      <c r="A38" s="8" t="s">
        <v>179</v>
      </c>
      <c r="B38" s="9" t="s">
        <v>25</v>
      </c>
      <c r="C38" s="10">
        <v>289</v>
      </c>
      <c r="D38" s="10">
        <v>289</v>
      </c>
      <c r="E38" s="10">
        <f>SUM(D38-C38)</f>
        <v>0</v>
      </c>
      <c r="F38" s="11">
        <v>3.98</v>
      </c>
      <c r="G38" s="11">
        <v>0</v>
      </c>
      <c r="H38" s="10">
        <f>SUM(F38*G38)+(F39*G39)</f>
        <v>0</v>
      </c>
      <c r="I38" s="10">
        <v>-311.92</v>
      </c>
      <c r="J38" s="10">
        <v>0</v>
      </c>
      <c r="K38" s="13">
        <f>SUM(H38+I38-J38)</f>
        <v>-311.92</v>
      </c>
    </row>
    <row r="39" spans="1:11" s="2" customFormat="1" ht="13.5" customHeight="1">
      <c r="A39" s="8"/>
      <c r="B39" s="9"/>
      <c r="C39" s="10"/>
      <c r="D39" s="10"/>
      <c r="E39" s="10"/>
      <c r="F39" s="11">
        <v>6.97</v>
      </c>
      <c r="G39" s="11">
        <v>0</v>
      </c>
      <c r="H39" s="10"/>
      <c r="I39" s="10"/>
      <c r="J39" s="10"/>
      <c r="K39" s="13"/>
    </row>
    <row r="40" spans="1:11" s="2" customFormat="1" ht="14.25">
      <c r="A40" s="8" t="s">
        <v>26</v>
      </c>
      <c r="B40" s="9" t="s">
        <v>27</v>
      </c>
      <c r="C40" s="10">
        <v>44</v>
      </c>
      <c r="D40" s="10">
        <v>44</v>
      </c>
      <c r="E40" s="10">
        <f>SUM(D40-C40)</f>
        <v>0</v>
      </c>
      <c r="F40" s="11">
        <v>3.98</v>
      </c>
      <c r="G40" s="11">
        <v>0</v>
      </c>
      <c r="H40" s="10">
        <f>SUM(F40*G40)+(F41*G41)</f>
        <v>0</v>
      </c>
      <c r="I40" s="10">
        <v>-31.79</v>
      </c>
      <c r="J40" s="10">
        <v>0</v>
      </c>
      <c r="K40" s="13">
        <f>SUM(H40+I40-J40)</f>
        <v>-31.79</v>
      </c>
    </row>
    <row r="41" spans="1:11" s="2" customFormat="1" ht="14.25">
      <c r="A41" s="8"/>
      <c r="B41" s="9"/>
      <c r="C41" s="10"/>
      <c r="D41" s="10"/>
      <c r="E41" s="10"/>
      <c r="F41" s="11">
        <v>6.97</v>
      </c>
      <c r="G41" s="11"/>
      <c r="H41" s="10"/>
      <c r="I41" s="10"/>
      <c r="J41" s="10"/>
      <c r="K41" s="13"/>
    </row>
    <row r="42" spans="1:11" s="2" customFormat="1" ht="14.25">
      <c r="A42" s="8" t="s">
        <v>180</v>
      </c>
      <c r="B42" s="9" t="s">
        <v>28</v>
      </c>
      <c r="C42" s="10">
        <v>3931</v>
      </c>
      <c r="D42" s="10">
        <v>4179</v>
      </c>
      <c r="E42" s="10">
        <f>SUM(D42-C42)</f>
        <v>248</v>
      </c>
      <c r="F42" s="11">
        <v>3.98</v>
      </c>
      <c r="G42" s="11">
        <v>50</v>
      </c>
      <c r="H42" s="10">
        <f>SUM(F42*G42)+(F43*G43)</f>
        <v>1579.06</v>
      </c>
      <c r="I42" s="12">
        <v>1365</v>
      </c>
      <c r="J42" s="10">
        <v>1350</v>
      </c>
      <c r="K42" s="13">
        <f>SUM(H42+I42-J42)</f>
        <v>1594.06</v>
      </c>
    </row>
    <row r="43" spans="1:11" s="2" customFormat="1" ht="14.25">
      <c r="A43" s="8"/>
      <c r="B43" s="9"/>
      <c r="C43" s="10"/>
      <c r="D43" s="10"/>
      <c r="E43" s="10"/>
      <c r="F43" s="11">
        <v>6.97</v>
      </c>
      <c r="G43" s="11">
        <v>198</v>
      </c>
      <c r="H43" s="10"/>
      <c r="I43" s="14"/>
      <c r="J43" s="10"/>
      <c r="K43" s="13"/>
    </row>
    <row r="44" spans="1:11" s="2" customFormat="1" ht="14.25" customHeight="1">
      <c r="A44" s="8" t="s">
        <v>181</v>
      </c>
      <c r="B44" s="9" t="s">
        <v>29</v>
      </c>
      <c r="C44" s="10">
        <v>383</v>
      </c>
      <c r="D44" s="10">
        <v>383</v>
      </c>
      <c r="E44" s="10">
        <f>SUM(D44-C44)</f>
        <v>0</v>
      </c>
      <c r="F44" s="11">
        <v>3.98</v>
      </c>
      <c r="G44" s="11">
        <v>0</v>
      </c>
      <c r="H44" s="10">
        <f>SUM(F44*G44)+(F45*G45)</f>
        <v>0</v>
      </c>
      <c r="I44" s="10">
        <v>-162.15</v>
      </c>
      <c r="J44" s="10">
        <v>0</v>
      </c>
      <c r="K44" s="13">
        <f>SUM(H44+I44-J44)</f>
        <v>-162.15</v>
      </c>
    </row>
    <row r="45" spans="1:11" s="2" customFormat="1" ht="13.5" customHeight="1">
      <c r="A45" s="8"/>
      <c r="B45" s="9"/>
      <c r="C45" s="10"/>
      <c r="D45" s="10"/>
      <c r="E45" s="10"/>
      <c r="F45" s="11">
        <v>6.97</v>
      </c>
      <c r="G45" s="11">
        <v>0</v>
      </c>
      <c r="H45" s="10"/>
      <c r="I45" s="10"/>
      <c r="J45" s="10"/>
      <c r="K45" s="13"/>
    </row>
    <row r="46" spans="1:11" s="2" customFormat="1" ht="14.25">
      <c r="A46" s="8" t="s">
        <v>182</v>
      </c>
      <c r="B46" s="9" t="s">
        <v>30</v>
      </c>
      <c r="C46" s="10">
        <v>24058</v>
      </c>
      <c r="D46" s="10">
        <v>24411</v>
      </c>
      <c r="E46" s="10">
        <f>SUM(D46-C46)</f>
        <v>353</v>
      </c>
      <c r="F46" s="11">
        <v>3.98</v>
      </c>
      <c r="G46" s="11">
        <v>50</v>
      </c>
      <c r="H46" s="10">
        <f>SUM(F46*G46)+(F47*G47)</f>
        <v>2310.91</v>
      </c>
      <c r="I46" s="10">
        <v>2136.66</v>
      </c>
      <c r="J46" s="10">
        <v>2136.66</v>
      </c>
      <c r="K46" s="13">
        <f>SUM(H46+I46-J46)</f>
        <v>2310.91</v>
      </c>
    </row>
    <row r="47" spans="1:11" s="2" customFormat="1" ht="14.25">
      <c r="A47" s="8"/>
      <c r="B47" s="9"/>
      <c r="C47" s="10"/>
      <c r="D47" s="10"/>
      <c r="E47" s="10"/>
      <c r="F47" s="11">
        <v>6.97</v>
      </c>
      <c r="G47" s="11">
        <v>303</v>
      </c>
      <c r="H47" s="10"/>
      <c r="I47" s="10"/>
      <c r="J47" s="10"/>
      <c r="K47" s="13"/>
    </row>
    <row r="48" spans="1:11" s="2" customFormat="1" ht="14.25">
      <c r="A48" s="8" t="s">
        <v>183</v>
      </c>
      <c r="B48" s="9" t="s">
        <v>31</v>
      </c>
      <c r="C48" s="10">
        <v>9459</v>
      </c>
      <c r="D48" s="10">
        <v>9487</v>
      </c>
      <c r="E48" s="10">
        <f>SUM(D48-C48)</f>
        <v>28</v>
      </c>
      <c r="F48" s="11">
        <v>3.98</v>
      </c>
      <c r="G48" s="11">
        <v>28</v>
      </c>
      <c r="H48" s="10">
        <f>SUM(F48*G48)+(F49*G49)</f>
        <v>111.44</v>
      </c>
      <c r="I48" s="10">
        <v>4829.37</v>
      </c>
      <c r="J48" s="10">
        <v>0</v>
      </c>
      <c r="K48" s="13">
        <f>SUM(H48+I48-J48)</f>
        <v>4940.8099999999995</v>
      </c>
    </row>
    <row r="49" spans="1:11" s="2" customFormat="1" ht="14.25">
      <c r="A49" s="8"/>
      <c r="B49" s="9"/>
      <c r="C49" s="10"/>
      <c r="D49" s="10"/>
      <c r="E49" s="10"/>
      <c r="F49" s="11">
        <v>6.97</v>
      </c>
      <c r="G49" s="11">
        <v>0</v>
      </c>
      <c r="H49" s="10"/>
      <c r="I49" s="10"/>
      <c r="J49" s="10"/>
      <c r="K49" s="13"/>
    </row>
    <row r="50" spans="1:11" s="2" customFormat="1" ht="14.25" customHeight="1">
      <c r="A50" s="8" t="s">
        <v>184</v>
      </c>
      <c r="B50" s="9" t="s">
        <v>32</v>
      </c>
      <c r="C50" s="10">
        <v>749</v>
      </c>
      <c r="D50" s="10">
        <v>749</v>
      </c>
      <c r="E50" s="10">
        <f>SUM(D50-C50)</f>
        <v>0</v>
      </c>
      <c r="F50" s="11">
        <v>3.98</v>
      </c>
      <c r="G50" s="11">
        <v>0</v>
      </c>
      <c r="H50" s="10">
        <f>SUM(F50*G50)+(F51*G51)</f>
        <v>0</v>
      </c>
      <c r="I50" s="10">
        <v>0</v>
      </c>
      <c r="J50" s="10">
        <v>0</v>
      </c>
      <c r="K50" s="13">
        <f>SUM(H50+I50-J50)</f>
        <v>0</v>
      </c>
    </row>
    <row r="51" spans="1:11" s="2" customFormat="1" ht="12" customHeight="1">
      <c r="A51" s="8"/>
      <c r="B51" s="9"/>
      <c r="C51" s="10"/>
      <c r="D51" s="10"/>
      <c r="E51" s="10"/>
      <c r="F51" s="11">
        <v>6.97</v>
      </c>
      <c r="G51" s="11">
        <v>0</v>
      </c>
      <c r="H51" s="10"/>
      <c r="I51" s="10"/>
      <c r="J51" s="10"/>
      <c r="K51" s="13"/>
    </row>
    <row r="52" spans="1:11" s="2" customFormat="1" ht="14.25">
      <c r="A52" s="8" t="s">
        <v>185</v>
      </c>
      <c r="B52" s="9" t="s">
        <v>33</v>
      </c>
      <c r="C52" s="10">
        <v>3517</v>
      </c>
      <c r="D52" s="10">
        <v>3600</v>
      </c>
      <c r="E52" s="10">
        <f>SUM(D52-C52)</f>
        <v>83</v>
      </c>
      <c r="F52" s="11">
        <v>3.98</v>
      </c>
      <c r="G52" s="11">
        <v>50</v>
      </c>
      <c r="H52" s="10">
        <f>SUM(F52*G52)+(F53*G53)</f>
        <v>429.01</v>
      </c>
      <c r="I52" s="10">
        <v>464.2</v>
      </c>
      <c r="J52" s="10">
        <v>480</v>
      </c>
      <c r="K52" s="13">
        <f>SUM(H52+I52-J52)</f>
        <v>413.21000000000004</v>
      </c>
    </row>
    <row r="53" spans="1:11" s="2" customFormat="1" ht="14.25">
      <c r="A53" s="8"/>
      <c r="B53" s="9"/>
      <c r="C53" s="10"/>
      <c r="D53" s="10"/>
      <c r="E53" s="10"/>
      <c r="F53" s="11">
        <v>6.97</v>
      </c>
      <c r="G53" s="11">
        <v>33</v>
      </c>
      <c r="H53" s="10"/>
      <c r="I53" s="10"/>
      <c r="J53" s="10"/>
      <c r="K53" s="13"/>
    </row>
    <row r="54" spans="1:11" s="2" customFormat="1" ht="14.25">
      <c r="A54" s="8" t="s">
        <v>186</v>
      </c>
      <c r="B54" s="9" t="s">
        <v>321</v>
      </c>
      <c r="C54" s="10">
        <v>23625</v>
      </c>
      <c r="D54" s="10">
        <v>23984</v>
      </c>
      <c r="E54" s="10">
        <f>SUM(D54-C54)</f>
        <v>359</v>
      </c>
      <c r="F54" s="11">
        <v>3.98</v>
      </c>
      <c r="G54" s="11">
        <v>50</v>
      </c>
      <c r="H54" s="10">
        <f>SUM(F54*G54)+(F55*G55)</f>
        <v>2352.73</v>
      </c>
      <c r="I54" s="10">
        <v>728.25</v>
      </c>
      <c r="J54" s="10">
        <v>0</v>
      </c>
      <c r="K54" s="13">
        <f>SUM(H54+I54-J54)</f>
        <v>3080.98</v>
      </c>
    </row>
    <row r="55" spans="1:11" s="2" customFormat="1" ht="14.25">
      <c r="A55" s="8"/>
      <c r="B55" s="9"/>
      <c r="C55" s="10"/>
      <c r="D55" s="10"/>
      <c r="E55" s="10"/>
      <c r="F55" s="11">
        <v>6.97</v>
      </c>
      <c r="G55" s="11">
        <v>309</v>
      </c>
      <c r="H55" s="10"/>
      <c r="I55" s="10"/>
      <c r="J55" s="10"/>
      <c r="K55" s="13"/>
    </row>
    <row r="56" spans="1:11" s="2" customFormat="1" ht="14.25">
      <c r="A56" s="8" t="s">
        <v>187</v>
      </c>
      <c r="B56" s="9" t="s">
        <v>336</v>
      </c>
      <c r="C56" s="10">
        <v>1493</v>
      </c>
      <c r="D56" s="10">
        <v>1564</v>
      </c>
      <c r="E56" s="10">
        <f>SUM(D56-C56)</f>
        <v>71</v>
      </c>
      <c r="F56" s="11">
        <v>3.98</v>
      </c>
      <c r="G56" s="11">
        <v>50</v>
      </c>
      <c r="H56" s="10">
        <f>SUM(F56*G56)+(F57*G57)</f>
        <v>345.37</v>
      </c>
      <c r="I56" s="10">
        <v>-170.16</v>
      </c>
      <c r="J56" s="10">
        <v>1000</v>
      </c>
      <c r="K56" s="13">
        <f>SUM(H56+I56-J56)</f>
        <v>-824.79</v>
      </c>
    </row>
    <row r="57" spans="1:11" s="2" customFormat="1" ht="14.25">
      <c r="A57" s="8"/>
      <c r="B57" s="9"/>
      <c r="C57" s="10"/>
      <c r="D57" s="10"/>
      <c r="E57" s="10"/>
      <c r="F57" s="11">
        <v>6.97</v>
      </c>
      <c r="G57" s="11">
        <v>21</v>
      </c>
      <c r="H57" s="10"/>
      <c r="I57" s="10"/>
      <c r="J57" s="10"/>
      <c r="K57" s="13"/>
    </row>
    <row r="58" spans="1:11" s="2" customFormat="1" ht="14.25">
      <c r="A58" s="8" t="s">
        <v>34</v>
      </c>
      <c r="B58" s="9" t="s">
        <v>35</v>
      </c>
      <c r="C58" s="10">
        <v>2653</v>
      </c>
      <c r="D58" s="10">
        <v>2653</v>
      </c>
      <c r="E58" s="10">
        <f>SUM(D58-C58)</f>
        <v>0</v>
      </c>
      <c r="F58" s="11">
        <v>3.98</v>
      </c>
      <c r="G58" s="11">
        <v>0</v>
      </c>
      <c r="H58" s="10">
        <f>SUM(F58*G58)+(F59*G59)</f>
        <v>0</v>
      </c>
      <c r="I58" s="12">
        <v>-0.34</v>
      </c>
      <c r="J58" s="10">
        <v>0</v>
      </c>
      <c r="K58" s="13">
        <f>SUM(H58+I58-J58)</f>
        <v>-0.34</v>
      </c>
    </row>
    <row r="59" spans="1:11" s="2" customFormat="1" ht="14.25">
      <c r="A59" s="8"/>
      <c r="B59" s="9"/>
      <c r="C59" s="10"/>
      <c r="D59" s="10"/>
      <c r="E59" s="10"/>
      <c r="F59" s="11">
        <v>6.97</v>
      </c>
      <c r="G59" s="11">
        <v>0</v>
      </c>
      <c r="H59" s="10"/>
      <c r="I59" s="14"/>
      <c r="J59" s="10"/>
      <c r="K59" s="13"/>
    </row>
    <row r="60" spans="1:11" s="2" customFormat="1" ht="14.25">
      <c r="A60" s="8" t="s">
        <v>188</v>
      </c>
      <c r="B60" s="9" t="s">
        <v>36</v>
      </c>
      <c r="C60" s="10">
        <v>3963</v>
      </c>
      <c r="D60" s="10">
        <v>3964</v>
      </c>
      <c r="E60" s="10">
        <f>SUM(D60-C60)</f>
        <v>1</v>
      </c>
      <c r="F60" s="11">
        <v>3.98</v>
      </c>
      <c r="G60" s="11">
        <v>1</v>
      </c>
      <c r="H60" s="10">
        <f>SUM(F60*G60)+(F61*G61)</f>
        <v>3.98</v>
      </c>
      <c r="I60" s="10">
        <v>15.85</v>
      </c>
      <c r="J60" s="10">
        <v>16</v>
      </c>
      <c r="K60" s="13">
        <f>SUM(H60+I60-J60)</f>
        <v>3.8299999999999983</v>
      </c>
    </row>
    <row r="61" spans="1:11" s="2" customFormat="1" ht="14.25">
      <c r="A61" s="8"/>
      <c r="B61" s="9"/>
      <c r="C61" s="10"/>
      <c r="D61" s="10"/>
      <c r="E61" s="10"/>
      <c r="F61" s="11">
        <v>6.97</v>
      </c>
      <c r="G61" s="11">
        <v>0</v>
      </c>
      <c r="H61" s="10"/>
      <c r="I61" s="10"/>
      <c r="J61" s="10"/>
      <c r="K61" s="13"/>
    </row>
    <row r="62" spans="1:11" s="2" customFormat="1" ht="14.25">
      <c r="A62" s="8" t="s">
        <v>189</v>
      </c>
      <c r="B62" s="9" t="s">
        <v>39</v>
      </c>
      <c r="C62" s="10">
        <v>14</v>
      </c>
      <c r="D62" s="10">
        <v>14</v>
      </c>
      <c r="E62" s="10">
        <f>SUM(D62-C62)</f>
        <v>0</v>
      </c>
      <c r="F62" s="11">
        <v>3.98</v>
      </c>
      <c r="G62" s="11">
        <v>0</v>
      </c>
      <c r="H62" s="10">
        <f>SUM(F62*G62)+(F63*G63)</f>
        <v>0</v>
      </c>
      <c r="I62" s="10">
        <v>0</v>
      </c>
      <c r="J62" s="10">
        <v>0</v>
      </c>
      <c r="K62" s="13">
        <f>SUM(H62+I62-J62)</f>
        <v>0</v>
      </c>
    </row>
    <row r="63" spans="1:11" s="2" customFormat="1" ht="14.25">
      <c r="A63" s="8"/>
      <c r="B63" s="9"/>
      <c r="C63" s="10"/>
      <c r="D63" s="10"/>
      <c r="E63" s="10"/>
      <c r="F63" s="11">
        <v>6.97</v>
      </c>
      <c r="G63" s="11"/>
      <c r="H63" s="10"/>
      <c r="I63" s="10"/>
      <c r="J63" s="10"/>
      <c r="K63" s="13"/>
    </row>
    <row r="64" spans="1:11" s="2" customFormat="1" ht="14.25" customHeight="1">
      <c r="A64" s="8" t="s">
        <v>190</v>
      </c>
      <c r="B64" s="9" t="s">
        <v>38</v>
      </c>
      <c r="C64" s="23">
        <v>222</v>
      </c>
      <c r="D64" s="23" t="s">
        <v>341</v>
      </c>
      <c r="E64" s="10">
        <v>0</v>
      </c>
      <c r="F64" s="11">
        <v>3.98</v>
      </c>
      <c r="G64" s="11">
        <v>0</v>
      </c>
      <c r="H64" s="10">
        <f>SUM(F64*G64)+(F65*G65)</f>
        <v>0</v>
      </c>
      <c r="I64" s="10">
        <v>188.31</v>
      </c>
      <c r="J64" s="10">
        <v>0</v>
      </c>
      <c r="K64" s="13">
        <f>SUM(H64+I64-J64)</f>
        <v>188.31</v>
      </c>
    </row>
    <row r="65" spans="1:11" s="2" customFormat="1" ht="14.25" customHeight="1">
      <c r="A65" s="8"/>
      <c r="B65" s="9"/>
      <c r="C65" s="23"/>
      <c r="D65" s="23"/>
      <c r="E65" s="10"/>
      <c r="F65" s="11">
        <v>6.97</v>
      </c>
      <c r="G65" s="11">
        <v>0</v>
      </c>
      <c r="H65" s="10"/>
      <c r="I65" s="10"/>
      <c r="J65" s="10"/>
      <c r="K65" s="13"/>
    </row>
    <row r="66" spans="1:11" s="2" customFormat="1" ht="14.25">
      <c r="A66" s="8" t="s">
        <v>191</v>
      </c>
      <c r="B66" s="9" t="s">
        <v>37</v>
      </c>
      <c r="C66" s="10">
        <v>6372</v>
      </c>
      <c r="D66" s="10">
        <v>6451</v>
      </c>
      <c r="E66" s="10">
        <f>SUM(D66-C66)</f>
        <v>79</v>
      </c>
      <c r="F66" s="11">
        <v>3.98</v>
      </c>
      <c r="G66" s="11">
        <v>50</v>
      </c>
      <c r="H66" s="10">
        <f>SUM(F66*G66)+(F67*G67)</f>
        <v>401.13</v>
      </c>
      <c r="I66" s="10">
        <v>334.9</v>
      </c>
      <c r="J66" s="10">
        <v>0</v>
      </c>
      <c r="K66" s="13">
        <f>SUM(H66+I66-J66)</f>
        <v>736.03</v>
      </c>
    </row>
    <row r="67" spans="1:11" s="2" customFormat="1" ht="14.25">
      <c r="A67" s="8"/>
      <c r="B67" s="9"/>
      <c r="C67" s="10"/>
      <c r="D67" s="10"/>
      <c r="E67" s="10"/>
      <c r="F67" s="11">
        <v>6.97</v>
      </c>
      <c r="G67" s="11">
        <v>29</v>
      </c>
      <c r="H67" s="10"/>
      <c r="I67" s="10"/>
      <c r="J67" s="10"/>
      <c r="K67" s="13"/>
    </row>
    <row r="68" spans="1:11" s="2" customFormat="1" ht="14.25">
      <c r="A68" s="8" t="s">
        <v>192</v>
      </c>
      <c r="B68" s="9" t="s">
        <v>40</v>
      </c>
      <c r="C68" s="10">
        <v>3964</v>
      </c>
      <c r="D68" s="10">
        <v>3981</v>
      </c>
      <c r="E68" s="10">
        <f>SUM(D68-C68)</f>
        <v>17</v>
      </c>
      <c r="F68" s="11">
        <v>3.98</v>
      </c>
      <c r="G68" s="11">
        <v>17</v>
      </c>
      <c r="H68" s="10">
        <f>SUM(F68*G68)+(F69*G69)</f>
        <v>67.66</v>
      </c>
      <c r="I68" s="24">
        <v>371.38</v>
      </c>
      <c r="J68" s="10">
        <v>0</v>
      </c>
      <c r="K68" s="13">
        <f>SUM(H68+I68-J68)</f>
        <v>439.03999999999996</v>
      </c>
    </row>
    <row r="69" spans="1:11" s="2" customFormat="1" ht="14.25">
      <c r="A69" s="8"/>
      <c r="B69" s="9"/>
      <c r="C69" s="10"/>
      <c r="D69" s="10"/>
      <c r="E69" s="10"/>
      <c r="F69" s="11">
        <v>6.97</v>
      </c>
      <c r="G69" s="11">
        <v>0</v>
      </c>
      <c r="H69" s="10"/>
      <c r="I69" s="25"/>
      <c r="J69" s="10"/>
      <c r="K69" s="13"/>
    </row>
    <row r="70" spans="1:11" s="2" customFormat="1" ht="14.25">
      <c r="A70" s="8" t="s">
        <v>192</v>
      </c>
      <c r="B70" s="9" t="s">
        <v>40</v>
      </c>
      <c r="C70" s="10">
        <v>188</v>
      </c>
      <c r="D70" s="10">
        <v>188</v>
      </c>
      <c r="E70" s="10">
        <f>SUM(D70-C70)</f>
        <v>0</v>
      </c>
      <c r="F70" s="11">
        <v>3.98</v>
      </c>
      <c r="G70" s="11">
        <v>0</v>
      </c>
      <c r="H70" s="10">
        <f>SUM(F70*G70)+(F71*G71)</f>
        <v>0</v>
      </c>
      <c r="I70" s="10">
        <v>31.84</v>
      </c>
      <c r="J70" s="10">
        <v>0</v>
      </c>
      <c r="K70" s="13">
        <f>SUM(H70+I70-J70)</f>
        <v>31.84</v>
      </c>
    </row>
    <row r="71" spans="1:11" s="2" customFormat="1" ht="14.25">
      <c r="A71" s="8"/>
      <c r="B71" s="9"/>
      <c r="C71" s="10"/>
      <c r="D71" s="10"/>
      <c r="E71" s="10"/>
      <c r="F71" s="11">
        <v>6.97</v>
      </c>
      <c r="G71" s="11">
        <v>0</v>
      </c>
      <c r="H71" s="10"/>
      <c r="I71" s="10"/>
      <c r="J71" s="10"/>
      <c r="K71" s="13"/>
    </row>
    <row r="72" spans="1:11" s="2" customFormat="1" ht="14.25">
      <c r="A72" s="8" t="s">
        <v>193</v>
      </c>
      <c r="B72" s="9" t="s">
        <v>42</v>
      </c>
      <c r="C72" s="10">
        <v>110</v>
      </c>
      <c r="D72" s="10">
        <v>110</v>
      </c>
      <c r="E72" s="10">
        <f>SUM(D72-C72)</f>
        <v>0</v>
      </c>
      <c r="F72" s="11">
        <v>3.98</v>
      </c>
      <c r="G72" s="11">
        <v>0</v>
      </c>
      <c r="H72" s="10">
        <f>SUM(F72*G72)+(F73*G73)</f>
        <v>0</v>
      </c>
      <c r="I72" s="10">
        <v>-120.76</v>
      </c>
      <c r="J72" s="10">
        <v>0</v>
      </c>
      <c r="K72" s="13">
        <f>SUM(H72+I72-J72)</f>
        <v>-120.76</v>
      </c>
    </row>
    <row r="73" spans="1:11" s="2" customFormat="1" ht="14.25">
      <c r="A73" s="8"/>
      <c r="B73" s="9"/>
      <c r="C73" s="10"/>
      <c r="D73" s="10"/>
      <c r="E73" s="10"/>
      <c r="F73" s="11">
        <v>6.97</v>
      </c>
      <c r="G73" s="11"/>
      <c r="H73" s="10"/>
      <c r="I73" s="10"/>
      <c r="J73" s="10"/>
      <c r="K73" s="13"/>
    </row>
    <row r="74" spans="1:11" s="2" customFormat="1" ht="14.25" customHeight="1">
      <c r="A74" s="8" t="s">
        <v>194</v>
      </c>
      <c r="B74" s="9" t="s">
        <v>43</v>
      </c>
      <c r="C74" s="10">
        <v>1148</v>
      </c>
      <c r="D74" s="10">
        <v>1148</v>
      </c>
      <c r="E74" s="10">
        <f>SUM(D74-C74)</f>
        <v>0</v>
      </c>
      <c r="F74" s="11">
        <v>3.98</v>
      </c>
      <c r="G74" s="11">
        <v>0</v>
      </c>
      <c r="H74" s="10">
        <f>SUM(F74*G74)+(F75*G75)</f>
        <v>0</v>
      </c>
      <c r="I74" s="12">
        <v>614.91</v>
      </c>
      <c r="J74" s="10">
        <v>0</v>
      </c>
      <c r="K74" s="13">
        <f>SUM(H74+I74-J74)</f>
        <v>614.91</v>
      </c>
    </row>
    <row r="75" spans="1:11" s="2" customFormat="1" ht="15" customHeight="1">
      <c r="A75" s="8"/>
      <c r="B75" s="9"/>
      <c r="C75" s="10"/>
      <c r="D75" s="10"/>
      <c r="E75" s="10"/>
      <c r="F75" s="11">
        <v>6.97</v>
      </c>
      <c r="G75" s="11">
        <v>0</v>
      </c>
      <c r="H75" s="10"/>
      <c r="I75" s="14"/>
      <c r="J75" s="10"/>
      <c r="K75" s="13"/>
    </row>
    <row r="76" spans="1:11" s="2" customFormat="1" ht="14.25">
      <c r="A76" s="8" t="s">
        <v>195</v>
      </c>
      <c r="B76" s="9" t="s">
        <v>41</v>
      </c>
      <c r="C76" s="10">
        <v>1127</v>
      </c>
      <c r="D76" s="10">
        <v>1127</v>
      </c>
      <c r="E76" s="10">
        <f>SUM(D76-C76)</f>
        <v>0</v>
      </c>
      <c r="F76" s="11">
        <v>3.98</v>
      </c>
      <c r="G76" s="11">
        <v>0</v>
      </c>
      <c r="H76" s="10">
        <f>SUM(F76*G76)+(F77*G77)</f>
        <v>0</v>
      </c>
      <c r="I76" s="10">
        <v>0</v>
      </c>
      <c r="J76" s="10">
        <v>0</v>
      </c>
      <c r="K76" s="13">
        <f>SUM(H76+I76-J76)</f>
        <v>0</v>
      </c>
    </row>
    <row r="77" spans="1:11" s="2" customFormat="1" ht="14.25">
      <c r="A77" s="8"/>
      <c r="B77" s="9"/>
      <c r="C77" s="10"/>
      <c r="D77" s="10"/>
      <c r="E77" s="10"/>
      <c r="F77" s="11">
        <v>6.97</v>
      </c>
      <c r="G77" s="11">
        <v>0</v>
      </c>
      <c r="H77" s="10"/>
      <c r="I77" s="10"/>
      <c r="J77" s="10"/>
      <c r="K77" s="13"/>
    </row>
    <row r="78" spans="1:11" s="2" customFormat="1" ht="14.25">
      <c r="A78" s="8" t="s">
        <v>196</v>
      </c>
      <c r="B78" s="9" t="s">
        <v>44</v>
      </c>
      <c r="C78" s="10">
        <v>25084</v>
      </c>
      <c r="D78" s="10">
        <v>26795</v>
      </c>
      <c r="E78" s="10">
        <f>SUM(D78-C78)</f>
        <v>1711</v>
      </c>
      <c r="F78" s="11">
        <v>3.98</v>
      </c>
      <c r="G78" s="11">
        <v>50</v>
      </c>
      <c r="H78" s="10">
        <f>SUM(F78*G78)+(F79*G79)</f>
        <v>11776.17</v>
      </c>
      <c r="I78" s="10">
        <v>19268.92</v>
      </c>
      <c r="J78" s="10">
        <v>0</v>
      </c>
      <c r="K78" s="13">
        <f>SUM(H78+I78-J78)</f>
        <v>31045.089999999997</v>
      </c>
    </row>
    <row r="79" spans="1:11" s="2" customFormat="1" ht="14.25">
      <c r="A79" s="8"/>
      <c r="B79" s="9"/>
      <c r="C79" s="10"/>
      <c r="D79" s="10"/>
      <c r="E79" s="10"/>
      <c r="F79" s="11">
        <v>6.97</v>
      </c>
      <c r="G79" s="11">
        <v>1661</v>
      </c>
      <c r="H79" s="10"/>
      <c r="I79" s="10"/>
      <c r="J79" s="10"/>
      <c r="K79" s="13"/>
    </row>
    <row r="80" spans="1:11" s="2" customFormat="1" ht="14.25" customHeight="1">
      <c r="A80" s="8" t="s">
        <v>197</v>
      </c>
      <c r="B80" s="9" t="s">
        <v>45</v>
      </c>
      <c r="C80" s="26" t="s">
        <v>325</v>
      </c>
      <c r="D80" s="10">
        <v>8</v>
      </c>
      <c r="E80" s="10">
        <v>0</v>
      </c>
      <c r="F80" s="11">
        <v>3.98</v>
      </c>
      <c r="G80" s="11"/>
      <c r="H80" s="10">
        <f>SUM(F80*G80)+(F81*G81)</f>
        <v>0</v>
      </c>
      <c r="I80" s="10">
        <v>0</v>
      </c>
      <c r="J80" s="10">
        <v>0</v>
      </c>
      <c r="K80" s="13">
        <f>SUM(H80+I80-J80)</f>
        <v>0</v>
      </c>
    </row>
    <row r="81" spans="1:11" s="2" customFormat="1" ht="30.75" customHeight="1">
      <c r="A81" s="8"/>
      <c r="B81" s="9"/>
      <c r="C81" s="26"/>
      <c r="D81" s="10"/>
      <c r="E81" s="10"/>
      <c r="F81" s="11">
        <v>6.97</v>
      </c>
      <c r="G81" s="11"/>
      <c r="H81" s="10"/>
      <c r="I81" s="10"/>
      <c r="J81" s="10"/>
      <c r="K81" s="13"/>
    </row>
    <row r="82" spans="1:11" s="2" customFormat="1" ht="14.25">
      <c r="A82" s="8" t="s">
        <v>198</v>
      </c>
      <c r="B82" s="9" t="s">
        <v>46</v>
      </c>
      <c r="C82" s="10">
        <v>5179</v>
      </c>
      <c r="D82" s="10">
        <v>5222</v>
      </c>
      <c r="E82" s="10">
        <f>SUM(D82-C82)</f>
        <v>43</v>
      </c>
      <c r="F82" s="11">
        <v>3.98</v>
      </c>
      <c r="G82" s="11">
        <v>43</v>
      </c>
      <c r="H82" s="10">
        <f>SUM(F82*G82)+(F83*G83)</f>
        <v>171.14</v>
      </c>
      <c r="I82" s="10">
        <v>-31.3</v>
      </c>
      <c r="J82" s="10">
        <v>0</v>
      </c>
      <c r="K82" s="13">
        <f>SUM(H82+I82-J82)</f>
        <v>139.83999999999997</v>
      </c>
    </row>
    <row r="83" spans="1:11" s="2" customFormat="1" ht="14.25">
      <c r="A83" s="8"/>
      <c r="B83" s="9"/>
      <c r="C83" s="10"/>
      <c r="D83" s="10"/>
      <c r="E83" s="10"/>
      <c r="F83" s="11">
        <v>6.97</v>
      </c>
      <c r="G83" s="11">
        <v>0</v>
      </c>
      <c r="H83" s="10"/>
      <c r="I83" s="10"/>
      <c r="J83" s="10"/>
      <c r="K83" s="13"/>
    </row>
    <row r="84" spans="1:11" s="2" customFormat="1" ht="0" customHeight="1" hidden="1">
      <c r="A84" s="27" t="s">
        <v>199</v>
      </c>
      <c r="B84" s="15" t="s">
        <v>47</v>
      </c>
      <c r="C84" s="12">
        <v>186</v>
      </c>
      <c r="D84" s="12">
        <v>186</v>
      </c>
      <c r="E84" s="12">
        <f>SUM(D84-C84)</f>
        <v>0</v>
      </c>
      <c r="F84" s="11">
        <v>3.98</v>
      </c>
      <c r="G84" s="28">
        <v>0</v>
      </c>
      <c r="H84" s="12">
        <f>SUM(F84*G84)+(F86*G86)</f>
        <v>0</v>
      </c>
      <c r="I84" s="12">
        <v>15.92</v>
      </c>
      <c r="J84" s="12">
        <v>0</v>
      </c>
      <c r="K84" s="24">
        <f>SUM(H84+I84-J84)</f>
        <v>15.92</v>
      </c>
    </row>
    <row r="85" spans="1:11" s="2" customFormat="1" ht="12.75" customHeight="1">
      <c r="A85" s="29"/>
      <c r="B85" s="30"/>
      <c r="C85" s="31"/>
      <c r="D85" s="31"/>
      <c r="E85" s="31"/>
      <c r="F85" s="11">
        <v>3.98</v>
      </c>
      <c r="G85" s="32"/>
      <c r="H85" s="31"/>
      <c r="I85" s="31"/>
      <c r="J85" s="31"/>
      <c r="K85" s="33"/>
    </row>
    <row r="86" spans="1:11" s="2" customFormat="1" ht="13.5" customHeight="1">
      <c r="A86" s="34"/>
      <c r="B86" s="16"/>
      <c r="C86" s="14"/>
      <c r="D86" s="14"/>
      <c r="E86" s="14"/>
      <c r="F86" s="11">
        <v>6.97</v>
      </c>
      <c r="G86" s="11"/>
      <c r="H86" s="14"/>
      <c r="I86" s="14"/>
      <c r="J86" s="14"/>
      <c r="K86" s="25"/>
    </row>
    <row r="87" spans="1:11" s="2" customFormat="1" ht="14.25">
      <c r="A87" s="8" t="s">
        <v>200</v>
      </c>
      <c r="B87" s="9" t="s">
        <v>48</v>
      </c>
      <c r="C87" s="10">
        <v>4834</v>
      </c>
      <c r="D87" s="10">
        <v>4834</v>
      </c>
      <c r="E87" s="10">
        <f>SUM(D87-C87)</f>
        <v>0</v>
      </c>
      <c r="F87" s="11">
        <v>3.98</v>
      </c>
      <c r="G87" s="11">
        <v>0</v>
      </c>
      <c r="H87" s="10">
        <f>SUM(F87*G87)+(F88*G88)</f>
        <v>0</v>
      </c>
      <c r="I87" s="10">
        <v>7.96</v>
      </c>
      <c r="J87" s="10">
        <v>0</v>
      </c>
      <c r="K87" s="13">
        <f>SUM(H87+I87-J87)</f>
        <v>7.96</v>
      </c>
    </row>
    <row r="88" spans="1:11" s="2" customFormat="1" ht="14.25">
      <c r="A88" s="8"/>
      <c r="B88" s="9"/>
      <c r="C88" s="10"/>
      <c r="D88" s="10"/>
      <c r="E88" s="10"/>
      <c r="F88" s="11">
        <v>6.97</v>
      </c>
      <c r="G88" s="11">
        <v>0</v>
      </c>
      <c r="H88" s="10"/>
      <c r="I88" s="10"/>
      <c r="J88" s="10"/>
      <c r="K88" s="13"/>
    </row>
    <row r="89" spans="1:11" s="2" customFormat="1" ht="14.25">
      <c r="A89" s="8" t="s">
        <v>201</v>
      </c>
      <c r="B89" s="9" t="s">
        <v>331</v>
      </c>
      <c r="C89" s="10">
        <v>768</v>
      </c>
      <c r="D89" s="10">
        <v>768</v>
      </c>
      <c r="E89" s="10">
        <f>SUM(D89-C89)</f>
        <v>0</v>
      </c>
      <c r="F89" s="11">
        <v>3.98</v>
      </c>
      <c r="G89" s="11">
        <v>0</v>
      </c>
      <c r="H89" s="10">
        <f>SUM(F89*G89)+(F90*G90)</f>
        <v>0</v>
      </c>
      <c r="I89" s="10">
        <v>-6.14</v>
      </c>
      <c r="J89" s="10">
        <v>0</v>
      </c>
      <c r="K89" s="13">
        <f>SUM(H89+I89-J89)</f>
        <v>-6.14</v>
      </c>
    </row>
    <row r="90" spans="1:11" s="2" customFormat="1" ht="14.25">
      <c r="A90" s="8"/>
      <c r="B90" s="9"/>
      <c r="C90" s="10"/>
      <c r="D90" s="10"/>
      <c r="E90" s="10"/>
      <c r="F90" s="11">
        <v>6.97</v>
      </c>
      <c r="G90" s="11">
        <v>0</v>
      </c>
      <c r="H90" s="10"/>
      <c r="I90" s="10"/>
      <c r="J90" s="10"/>
      <c r="K90" s="13"/>
    </row>
    <row r="91" spans="1:11" s="2" customFormat="1" ht="14.25">
      <c r="A91" s="8" t="s">
        <v>202</v>
      </c>
      <c r="B91" s="9" t="s">
        <v>49</v>
      </c>
      <c r="C91" s="10">
        <v>214</v>
      </c>
      <c r="D91" s="10">
        <v>214</v>
      </c>
      <c r="E91" s="10">
        <f>SUM(D91-C91)</f>
        <v>0</v>
      </c>
      <c r="F91" s="11">
        <v>3.98</v>
      </c>
      <c r="G91" s="11">
        <v>0</v>
      </c>
      <c r="H91" s="10">
        <f>SUM(F91*G91)+(F92*G92)</f>
        <v>0</v>
      </c>
      <c r="I91" s="10">
        <v>3.98</v>
      </c>
      <c r="J91" s="10">
        <v>0</v>
      </c>
      <c r="K91" s="13">
        <f>SUM(H91+I91-J91)</f>
        <v>3.98</v>
      </c>
    </row>
    <row r="92" spans="1:11" s="2" customFormat="1" ht="14.25">
      <c r="A92" s="8"/>
      <c r="B92" s="9"/>
      <c r="C92" s="10"/>
      <c r="D92" s="10"/>
      <c r="E92" s="10"/>
      <c r="F92" s="11">
        <v>6.97</v>
      </c>
      <c r="G92" s="11">
        <v>0</v>
      </c>
      <c r="H92" s="10"/>
      <c r="I92" s="10"/>
      <c r="J92" s="10"/>
      <c r="K92" s="13"/>
    </row>
    <row r="93" spans="1:11" s="2" customFormat="1" ht="14.25">
      <c r="A93" s="8" t="s">
        <v>203</v>
      </c>
      <c r="B93" s="9" t="s">
        <v>50</v>
      </c>
      <c r="C93" s="10">
        <v>4348</v>
      </c>
      <c r="D93" s="10">
        <v>4350</v>
      </c>
      <c r="E93" s="10">
        <f>SUM(D93-C93)</f>
        <v>2</v>
      </c>
      <c r="F93" s="11">
        <v>3.98</v>
      </c>
      <c r="G93" s="11">
        <v>2</v>
      </c>
      <c r="H93" s="10">
        <f>SUM(F93*G93)+(F94*G94)</f>
        <v>7.96</v>
      </c>
      <c r="I93" s="12">
        <v>175.07</v>
      </c>
      <c r="J93" s="10">
        <v>180</v>
      </c>
      <c r="K93" s="13">
        <f>SUM(H93+I93-J93)</f>
        <v>3.030000000000001</v>
      </c>
    </row>
    <row r="94" spans="1:11" s="2" customFormat="1" ht="14.25">
      <c r="A94" s="8"/>
      <c r="B94" s="9"/>
      <c r="C94" s="10"/>
      <c r="D94" s="10"/>
      <c r="E94" s="10"/>
      <c r="F94" s="11">
        <v>6.97</v>
      </c>
      <c r="G94" s="11">
        <v>0</v>
      </c>
      <c r="H94" s="10"/>
      <c r="I94" s="14"/>
      <c r="J94" s="10"/>
      <c r="K94" s="13"/>
    </row>
    <row r="95" spans="1:11" s="2" customFormat="1" ht="14.25">
      <c r="A95" s="8" t="s">
        <v>204</v>
      </c>
      <c r="B95" s="9" t="s">
        <v>51</v>
      </c>
      <c r="C95" s="10">
        <v>1019</v>
      </c>
      <c r="D95" s="10">
        <v>1019</v>
      </c>
      <c r="E95" s="10">
        <f>SUM(D95-C95)</f>
        <v>0</v>
      </c>
      <c r="F95" s="11">
        <v>3.98</v>
      </c>
      <c r="G95" s="11">
        <v>0</v>
      </c>
      <c r="H95" s="10">
        <f>SUM(F95*G95)+(F96*G96)</f>
        <v>0</v>
      </c>
      <c r="I95" s="10">
        <v>1264.52</v>
      </c>
      <c r="J95" s="10">
        <v>0</v>
      </c>
      <c r="K95" s="13">
        <f>SUM(H95+I95-J95)</f>
        <v>1264.52</v>
      </c>
    </row>
    <row r="96" spans="1:11" s="2" customFormat="1" ht="14.25">
      <c r="A96" s="8"/>
      <c r="B96" s="9"/>
      <c r="C96" s="10"/>
      <c r="D96" s="10"/>
      <c r="E96" s="10"/>
      <c r="F96" s="11">
        <v>6.97</v>
      </c>
      <c r="G96" s="11">
        <v>0</v>
      </c>
      <c r="H96" s="10"/>
      <c r="I96" s="10"/>
      <c r="J96" s="10"/>
      <c r="K96" s="13"/>
    </row>
    <row r="97" spans="1:11" s="2" customFormat="1" ht="14.25">
      <c r="A97" s="8" t="s">
        <v>205</v>
      </c>
      <c r="B97" s="9" t="s">
        <v>52</v>
      </c>
      <c r="C97" s="10">
        <v>1704</v>
      </c>
      <c r="D97" s="10">
        <v>1704</v>
      </c>
      <c r="E97" s="10">
        <f>SUM(D97-C97)</f>
        <v>0</v>
      </c>
      <c r="F97" s="11">
        <v>3.98</v>
      </c>
      <c r="G97" s="11">
        <v>0</v>
      </c>
      <c r="H97" s="10">
        <f>SUM(F97*G97)+(F98*G98)</f>
        <v>0</v>
      </c>
      <c r="I97" s="10">
        <v>-7.68</v>
      </c>
      <c r="J97" s="10">
        <v>0</v>
      </c>
      <c r="K97" s="13">
        <f>SUM(H97+I97-J97)</f>
        <v>-7.68</v>
      </c>
    </row>
    <row r="98" spans="1:11" s="2" customFormat="1" ht="14.25">
      <c r="A98" s="8"/>
      <c r="B98" s="9"/>
      <c r="C98" s="10"/>
      <c r="D98" s="10"/>
      <c r="E98" s="10"/>
      <c r="F98" s="11">
        <v>6.97</v>
      </c>
      <c r="G98" s="11">
        <v>0</v>
      </c>
      <c r="H98" s="10"/>
      <c r="I98" s="10"/>
      <c r="J98" s="10"/>
      <c r="K98" s="13"/>
    </row>
    <row r="99" spans="1:11" s="2" customFormat="1" ht="14.25">
      <c r="A99" s="8" t="s">
        <v>206</v>
      </c>
      <c r="B99" s="9" t="s">
        <v>53</v>
      </c>
      <c r="C99" s="10">
        <v>554</v>
      </c>
      <c r="D99" s="10">
        <v>554</v>
      </c>
      <c r="E99" s="10">
        <f>SUM(D99-C99)</f>
        <v>0</v>
      </c>
      <c r="F99" s="11">
        <v>3.98</v>
      </c>
      <c r="G99" s="11">
        <v>0</v>
      </c>
      <c r="H99" s="10">
        <f>SUM(F99*G99)+(F100*G100)</f>
        <v>0</v>
      </c>
      <c r="I99" s="10">
        <v>747.93</v>
      </c>
      <c r="J99" s="10">
        <v>0</v>
      </c>
      <c r="K99" s="13">
        <f>SUM(H99+I99-J99)</f>
        <v>747.93</v>
      </c>
    </row>
    <row r="100" spans="1:11" s="2" customFormat="1" ht="14.25">
      <c r="A100" s="8"/>
      <c r="B100" s="9"/>
      <c r="C100" s="10"/>
      <c r="D100" s="10"/>
      <c r="E100" s="10"/>
      <c r="F100" s="11">
        <v>6.97</v>
      </c>
      <c r="G100" s="11">
        <v>0</v>
      </c>
      <c r="H100" s="10"/>
      <c r="I100" s="10"/>
      <c r="J100" s="10"/>
      <c r="K100" s="13"/>
    </row>
    <row r="101" spans="1:11" s="2" customFormat="1" ht="14.25">
      <c r="A101" s="8" t="s">
        <v>207</v>
      </c>
      <c r="B101" s="9" t="s">
        <v>54</v>
      </c>
      <c r="C101" s="10">
        <v>674</v>
      </c>
      <c r="D101" s="10">
        <v>674</v>
      </c>
      <c r="E101" s="10">
        <f>SUM(D101-C101)</f>
        <v>0</v>
      </c>
      <c r="F101" s="11">
        <v>3.98</v>
      </c>
      <c r="G101" s="11">
        <v>0</v>
      </c>
      <c r="H101" s="10">
        <f>SUM(F101*G101)+(F102*G102)</f>
        <v>0</v>
      </c>
      <c r="I101" s="10">
        <v>273.23</v>
      </c>
      <c r="J101" s="10">
        <v>0</v>
      </c>
      <c r="K101" s="13">
        <f>SUM(H101+I101-J101)</f>
        <v>273.23</v>
      </c>
    </row>
    <row r="102" spans="1:11" s="2" customFormat="1" ht="14.25">
      <c r="A102" s="8"/>
      <c r="B102" s="9"/>
      <c r="C102" s="10"/>
      <c r="D102" s="10"/>
      <c r="E102" s="10"/>
      <c r="F102" s="11">
        <v>6.97</v>
      </c>
      <c r="G102" s="11">
        <v>0</v>
      </c>
      <c r="H102" s="10"/>
      <c r="I102" s="10"/>
      <c r="J102" s="10"/>
      <c r="K102" s="13"/>
    </row>
    <row r="103" spans="1:11" s="2" customFormat="1" ht="14.25">
      <c r="A103" s="8" t="s">
        <v>208</v>
      </c>
      <c r="B103" s="9" t="s">
        <v>55</v>
      </c>
      <c r="C103" s="10">
        <v>829</v>
      </c>
      <c r="D103" s="10">
        <v>829</v>
      </c>
      <c r="E103" s="10">
        <f>SUM(D103-C103)</f>
        <v>0</v>
      </c>
      <c r="F103" s="11">
        <v>3.98</v>
      </c>
      <c r="G103" s="11">
        <v>0</v>
      </c>
      <c r="H103" s="10">
        <f>SUM(F103*G103)+(F104*G104)</f>
        <v>0</v>
      </c>
      <c r="I103" s="10">
        <v>142.8</v>
      </c>
      <c r="J103" s="10">
        <v>0</v>
      </c>
      <c r="K103" s="13">
        <f>SUM(H103+I103-J103)</f>
        <v>142.8</v>
      </c>
    </row>
    <row r="104" spans="1:11" s="2" customFormat="1" ht="14.25">
      <c r="A104" s="8"/>
      <c r="B104" s="9"/>
      <c r="C104" s="10"/>
      <c r="D104" s="10"/>
      <c r="E104" s="10"/>
      <c r="F104" s="11">
        <v>6.97</v>
      </c>
      <c r="G104" s="11"/>
      <c r="H104" s="10"/>
      <c r="I104" s="10"/>
      <c r="J104" s="10"/>
      <c r="K104" s="13"/>
    </row>
    <row r="105" spans="1:11" s="2" customFormat="1" ht="14.25">
      <c r="A105" s="8" t="s">
        <v>209</v>
      </c>
      <c r="B105" s="9" t="s">
        <v>56</v>
      </c>
      <c r="C105" s="10">
        <v>574</v>
      </c>
      <c r="D105" s="10">
        <v>574</v>
      </c>
      <c r="E105" s="10">
        <f>SUM(D105-C105)</f>
        <v>0</v>
      </c>
      <c r="F105" s="11">
        <v>3.98</v>
      </c>
      <c r="G105" s="11">
        <v>0</v>
      </c>
      <c r="H105" s="10">
        <f>SUM(F105*G105)+(F106*G106)</f>
        <v>0</v>
      </c>
      <c r="I105" s="10">
        <v>-323.45</v>
      </c>
      <c r="J105" s="10">
        <v>0</v>
      </c>
      <c r="K105" s="13">
        <f>SUM(H105+I105-J105)</f>
        <v>-323.45</v>
      </c>
    </row>
    <row r="106" spans="1:11" s="2" customFormat="1" ht="14.25">
      <c r="A106" s="8"/>
      <c r="B106" s="9"/>
      <c r="C106" s="10"/>
      <c r="D106" s="10"/>
      <c r="E106" s="10"/>
      <c r="F106" s="11">
        <v>6.97</v>
      </c>
      <c r="G106" s="11">
        <v>0</v>
      </c>
      <c r="H106" s="10"/>
      <c r="I106" s="10"/>
      <c r="J106" s="10"/>
      <c r="K106" s="13"/>
    </row>
    <row r="107" spans="1:11" s="2" customFormat="1" ht="14.25">
      <c r="A107" s="8" t="s">
        <v>210</v>
      </c>
      <c r="B107" s="9" t="s">
        <v>57</v>
      </c>
      <c r="C107" s="10">
        <v>1430</v>
      </c>
      <c r="D107" s="10">
        <v>1430</v>
      </c>
      <c r="E107" s="10">
        <f>SUM(D107-C107)</f>
        <v>0</v>
      </c>
      <c r="F107" s="11">
        <v>3.98</v>
      </c>
      <c r="G107" s="11">
        <v>0</v>
      </c>
      <c r="H107" s="10">
        <f>SUM(F107*G107)+(F108*G108)</f>
        <v>0</v>
      </c>
      <c r="I107" s="10">
        <v>0</v>
      </c>
      <c r="J107" s="10">
        <v>0</v>
      </c>
      <c r="K107" s="13">
        <f>SUM(H107+I107-J107)</f>
        <v>0</v>
      </c>
    </row>
    <row r="108" spans="1:11" s="2" customFormat="1" ht="14.25">
      <c r="A108" s="8"/>
      <c r="B108" s="9"/>
      <c r="C108" s="10"/>
      <c r="D108" s="10"/>
      <c r="E108" s="10"/>
      <c r="F108" s="11">
        <v>6.97</v>
      </c>
      <c r="G108" s="11">
        <v>0</v>
      </c>
      <c r="H108" s="10"/>
      <c r="I108" s="10"/>
      <c r="J108" s="10"/>
      <c r="K108" s="13"/>
    </row>
    <row r="109" spans="1:11" s="2" customFormat="1" ht="14.25">
      <c r="A109" s="8" t="s">
        <v>211</v>
      </c>
      <c r="B109" s="9" t="s">
        <v>58</v>
      </c>
      <c r="C109" s="10">
        <v>2700</v>
      </c>
      <c r="D109" s="10">
        <v>2700</v>
      </c>
      <c r="E109" s="10">
        <f>SUM(D109-C109)</f>
        <v>0</v>
      </c>
      <c r="F109" s="11">
        <v>3.98</v>
      </c>
      <c r="G109" s="11">
        <v>0</v>
      </c>
      <c r="H109" s="10">
        <f>SUM(F109*G109)+(F110*G110)</f>
        <v>0</v>
      </c>
      <c r="I109" s="10">
        <v>13.75</v>
      </c>
      <c r="J109" s="10">
        <v>0</v>
      </c>
      <c r="K109" s="13">
        <f>SUM(H109+I109-J109)</f>
        <v>13.75</v>
      </c>
    </row>
    <row r="110" spans="1:11" s="2" customFormat="1" ht="14.25">
      <c r="A110" s="8"/>
      <c r="B110" s="9"/>
      <c r="C110" s="10"/>
      <c r="D110" s="10"/>
      <c r="E110" s="10"/>
      <c r="F110" s="11">
        <v>6.97</v>
      </c>
      <c r="G110" s="11">
        <v>0</v>
      </c>
      <c r="H110" s="10"/>
      <c r="I110" s="10"/>
      <c r="J110" s="10"/>
      <c r="K110" s="13"/>
    </row>
    <row r="111" spans="1:11" s="2" customFormat="1" ht="14.25">
      <c r="A111" s="8" t="s">
        <v>212</v>
      </c>
      <c r="B111" s="9" t="s">
        <v>59</v>
      </c>
      <c r="C111" s="10">
        <v>3128</v>
      </c>
      <c r="D111" s="10">
        <v>3136</v>
      </c>
      <c r="E111" s="10">
        <f>SUM(D111-C111)</f>
        <v>8</v>
      </c>
      <c r="F111" s="11">
        <v>3.98</v>
      </c>
      <c r="G111" s="11">
        <v>8</v>
      </c>
      <c r="H111" s="10">
        <f>SUM(F111*G111)+(F112*G112)</f>
        <v>31.84</v>
      </c>
      <c r="I111" s="10">
        <v>475.41</v>
      </c>
      <c r="J111" s="10">
        <v>0</v>
      </c>
      <c r="K111" s="13">
        <f>SUM(H111+I111-J111)</f>
        <v>507.25</v>
      </c>
    </row>
    <row r="112" spans="1:11" s="2" customFormat="1" ht="14.25">
      <c r="A112" s="8"/>
      <c r="B112" s="9"/>
      <c r="C112" s="10"/>
      <c r="D112" s="10"/>
      <c r="E112" s="10"/>
      <c r="F112" s="11">
        <v>6.97</v>
      </c>
      <c r="G112" s="11">
        <v>0</v>
      </c>
      <c r="H112" s="10"/>
      <c r="I112" s="10"/>
      <c r="J112" s="10"/>
      <c r="K112" s="13"/>
    </row>
    <row r="113" spans="1:11" s="2" customFormat="1" ht="14.25">
      <c r="A113" s="8" t="s">
        <v>213</v>
      </c>
      <c r="B113" s="9" t="s">
        <v>60</v>
      </c>
      <c r="C113" s="10">
        <v>4681</v>
      </c>
      <c r="D113" s="10">
        <v>4681</v>
      </c>
      <c r="E113" s="10">
        <f>SUM(D113-C113)</f>
        <v>0</v>
      </c>
      <c r="F113" s="11">
        <v>3.98</v>
      </c>
      <c r="G113" s="11">
        <v>0</v>
      </c>
      <c r="H113" s="10">
        <f>SUM(F113*G113)+(F114*G114)</f>
        <v>0</v>
      </c>
      <c r="I113" s="10">
        <v>504.25</v>
      </c>
      <c r="J113" s="10">
        <v>0</v>
      </c>
      <c r="K113" s="13">
        <f>SUM(H113+I113-J113)</f>
        <v>504.25</v>
      </c>
    </row>
    <row r="114" spans="1:11" s="2" customFormat="1" ht="14.25">
      <c r="A114" s="8"/>
      <c r="B114" s="9"/>
      <c r="C114" s="10"/>
      <c r="D114" s="10"/>
      <c r="E114" s="10"/>
      <c r="F114" s="11">
        <v>6.97</v>
      </c>
      <c r="G114" s="11">
        <v>0</v>
      </c>
      <c r="H114" s="10"/>
      <c r="I114" s="10"/>
      <c r="J114" s="10"/>
      <c r="K114" s="13"/>
    </row>
    <row r="115" spans="1:11" s="2" customFormat="1" ht="14.25">
      <c r="A115" s="8" t="s">
        <v>214</v>
      </c>
      <c r="B115" s="9" t="s">
        <v>332</v>
      </c>
      <c r="C115" s="10">
        <v>7263</v>
      </c>
      <c r="D115" s="10">
        <v>8773</v>
      </c>
      <c r="E115" s="10">
        <f>SUM(D115-C115)</f>
        <v>1510</v>
      </c>
      <c r="F115" s="11">
        <v>3.98</v>
      </c>
      <c r="G115" s="11">
        <v>50</v>
      </c>
      <c r="H115" s="10">
        <f>SUM(F115*G115)+(F116*G116)</f>
        <v>10375.199999999999</v>
      </c>
      <c r="I115" s="10">
        <v>13204.46</v>
      </c>
      <c r="J115" s="10">
        <v>13204.46</v>
      </c>
      <c r="K115" s="13">
        <f>SUM(H115+I115-J115)</f>
        <v>10375.199999999997</v>
      </c>
    </row>
    <row r="116" spans="1:11" s="2" customFormat="1" ht="14.25">
      <c r="A116" s="8"/>
      <c r="B116" s="9"/>
      <c r="C116" s="10"/>
      <c r="D116" s="10"/>
      <c r="E116" s="10"/>
      <c r="F116" s="11">
        <v>6.97</v>
      </c>
      <c r="G116" s="11">
        <v>1460</v>
      </c>
      <c r="H116" s="10"/>
      <c r="I116" s="10"/>
      <c r="J116" s="10"/>
      <c r="K116" s="13"/>
    </row>
    <row r="117" spans="1:11" s="2" customFormat="1" ht="14.25">
      <c r="A117" s="8" t="s">
        <v>215</v>
      </c>
      <c r="B117" s="9" t="s">
        <v>61</v>
      </c>
      <c r="C117" s="10">
        <v>18745</v>
      </c>
      <c r="D117" s="10">
        <v>18969</v>
      </c>
      <c r="E117" s="10">
        <f>SUM(D117-C117)</f>
        <v>224</v>
      </c>
      <c r="F117" s="11">
        <v>3.98</v>
      </c>
      <c r="G117" s="11">
        <v>50</v>
      </c>
      <c r="H117" s="10">
        <f>SUM(F117*G117)+(F118*G118)</f>
        <v>1411.78</v>
      </c>
      <c r="I117" s="10">
        <v>1650.65</v>
      </c>
      <c r="J117" s="10">
        <v>1651</v>
      </c>
      <c r="K117" s="13">
        <f>SUM(H117+I117-J117)</f>
        <v>1411.4300000000003</v>
      </c>
    </row>
    <row r="118" spans="1:11" s="2" customFormat="1" ht="14.25">
      <c r="A118" s="8"/>
      <c r="B118" s="9"/>
      <c r="C118" s="10"/>
      <c r="D118" s="10"/>
      <c r="E118" s="10"/>
      <c r="F118" s="11">
        <v>6.97</v>
      </c>
      <c r="G118" s="11">
        <v>174</v>
      </c>
      <c r="H118" s="10"/>
      <c r="I118" s="10"/>
      <c r="J118" s="10"/>
      <c r="K118" s="13"/>
    </row>
    <row r="119" spans="1:11" s="2" customFormat="1" ht="14.25">
      <c r="A119" s="8" t="s">
        <v>216</v>
      </c>
      <c r="B119" s="9" t="s">
        <v>62</v>
      </c>
      <c r="C119" s="10">
        <v>5956</v>
      </c>
      <c r="D119" s="10">
        <v>6038</v>
      </c>
      <c r="E119" s="10">
        <f>SUM(D119-C119)</f>
        <v>82</v>
      </c>
      <c r="F119" s="11">
        <v>3.98</v>
      </c>
      <c r="G119" s="11">
        <v>50</v>
      </c>
      <c r="H119" s="10">
        <f>SUM(F119*G119)+(F120*G120)</f>
        <v>422.03999999999996</v>
      </c>
      <c r="I119" s="10">
        <v>951.76</v>
      </c>
      <c r="J119" s="10">
        <v>951.76</v>
      </c>
      <c r="K119" s="13">
        <f>SUM(H119+I119-J119)</f>
        <v>422.03999999999996</v>
      </c>
    </row>
    <row r="120" spans="1:11" s="2" customFormat="1" ht="14.25">
      <c r="A120" s="8"/>
      <c r="B120" s="9"/>
      <c r="C120" s="10"/>
      <c r="D120" s="10"/>
      <c r="E120" s="10"/>
      <c r="F120" s="11">
        <v>6.97</v>
      </c>
      <c r="G120" s="11">
        <v>32</v>
      </c>
      <c r="H120" s="10"/>
      <c r="I120" s="10"/>
      <c r="J120" s="10"/>
      <c r="K120" s="13"/>
    </row>
    <row r="121" spans="1:11" s="2" customFormat="1" ht="14.25">
      <c r="A121" s="8" t="s">
        <v>217</v>
      </c>
      <c r="B121" s="9" t="s">
        <v>63</v>
      </c>
      <c r="C121" s="10">
        <v>1528</v>
      </c>
      <c r="D121" s="10">
        <v>1528</v>
      </c>
      <c r="E121" s="10">
        <f>SUM(D121-C121)</f>
        <v>0</v>
      </c>
      <c r="F121" s="11">
        <v>3.98</v>
      </c>
      <c r="G121" s="11">
        <v>0</v>
      </c>
      <c r="H121" s="10">
        <f>SUM(F121*G121)+(F122*G122)</f>
        <v>0</v>
      </c>
      <c r="I121" s="10">
        <v>19.28</v>
      </c>
      <c r="J121" s="10">
        <v>0</v>
      </c>
      <c r="K121" s="13">
        <f>SUM(H121+I121-J121)</f>
        <v>19.28</v>
      </c>
    </row>
    <row r="122" spans="1:11" s="2" customFormat="1" ht="14.25">
      <c r="A122" s="8"/>
      <c r="B122" s="9"/>
      <c r="C122" s="10"/>
      <c r="D122" s="10"/>
      <c r="E122" s="10"/>
      <c r="F122" s="11">
        <v>6.97</v>
      </c>
      <c r="G122" s="11">
        <v>0</v>
      </c>
      <c r="H122" s="10"/>
      <c r="I122" s="10"/>
      <c r="J122" s="10"/>
      <c r="K122" s="13"/>
    </row>
    <row r="123" spans="1:11" s="2" customFormat="1" ht="14.25">
      <c r="A123" s="8" t="s">
        <v>218</v>
      </c>
      <c r="B123" s="9" t="s">
        <v>64</v>
      </c>
      <c r="C123" s="10">
        <v>49847</v>
      </c>
      <c r="D123" s="10">
        <v>50890</v>
      </c>
      <c r="E123" s="10">
        <f>SUM(D123-C123)</f>
        <v>1043</v>
      </c>
      <c r="F123" s="11">
        <v>3.98</v>
      </c>
      <c r="G123" s="11">
        <v>50</v>
      </c>
      <c r="H123" s="10">
        <f>SUM(F123*G123)+(F124*G124)</f>
        <v>7120.21</v>
      </c>
      <c r="I123" s="12">
        <v>7049.42</v>
      </c>
      <c r="J123" s="10">
        <v>7100</v>
      </c>
      <c r="K123" s="13">
        <f>SUM(H123+I123-J123)</f>
        <v>7069.630000000001</v>
      </c>
    </row>
    <row r="124" spans="1:11" s="2" customFormat="1" ht="14.25">
      <c r="A124" s="8"/>
      <c r="B124" s="9"/>
      <c r="C124" s="10"/>
      <c r="D124" s="10"/>
      <c r="E124" s="10"/>
      <c r="F124" s="11">
        <v>6.97</v>
      </c>
      <c r="G124" s="11">
        <v>993</v>
      </c>
      <c r="H124" s="10"/>
      <c r="I124" s="14"/>
      <c r="J124" s="10"/>
      <c r="K124" s="13"/>
    </row>
    <row r="125" spans="1:11" s="2" customFormat="1" ht="14.25">
      <c r="A125" s="8" t="s">
        <v>219</v>
      </c>
      <c r="B125" s="9" t="s">
        <v>65</v>
      </c>
      <c r="C125" s="10">
        <v>1836</v>
      </c>
      <c r="D125" s="10">
        <v>1836</v>
      </c>
      <c r="E125" s="10">
        <f>SUM(D125-C125)</f>
        <v>0</v>
      </c>
      <c r="F125" s="11">
        <v>3.98</v>
      </c>
      <c r="G125" s="11">
        <v>0</v>
      </c>
      <c r="H125" s="10">
        <f>SUM(F125*G125)+(F126*G126)</f>
        <v>0</v>
      </c>
      <c r="I125" s="10">
        <v>-33.08</v>
      </c>
      <c r="J125" s="10">
        <v>0</v>
      </c>
      <c r="K125" s="13">
        <f>SUM(H125+I125-J125)</f>
        <v>-33.08</v>
      </c>
    </row>
    <row r="126" spans="1:11" s="2" customFormat="1" ht="14.25">
      <c r="A126" s="8"/>
      <c r="B126" s="9"/>
      <c r="C126" s="10"/>
      <c r="D126" s="10"/>
      <c r="E126" s="10"/>
      <c r="F126" s="11">
        <v>6.97</v>
      </c>
      <c r="G126" s="11">
        <v>0</v>
      </c>
      <c r="H126" s="10"/>
      <c r="I126" s="10"/>
      <c r="J126" s="10"/>
      <c r="K126" s="13"/>
    </row>
    <row r="127" spans="1:11" s="2" customFormat="1" ht="14.25">
      <c r="A127" s="8" t="s">
        <v>220</v>
      </c>
      <c r="B127" s="9" t="s">
        <v>66</v>
      </c>
      <c r="C127" s="10">
        <v>2158</v>
      </c>
      <c r="D127" s="10">
        <v>2158</v>
      </c>
      <c r="E127" s="10">
        <f>SUM(D127-C127)</f>
        <v>0</v>
      </c>
      <c r="F127" s="11">
        <v>3.98</v>
      </c>
      <c r="G127" s="11">
        <v>0</v>
      </c>
      <c r="H127" s="10">
        <f>SUM(F127*G127)+(F128*G128)</f>
        <v>0</v>
      </c>
      <c r="I127" s="10">
        <v>-76.54</v>
      </c>
      <c r="J127" s="10">
        <v>0</v>
      </c>
      <c r="K127" s="13">
        <f>SUM(H127+I127-J127)</f>
        <v>-76.54</v>
      </c>
    </row>
    <row r="128" spans="1:11" s="2" customFormat="1" ht="14.25">
      <c r="A128" s="8"/>
      <c r="B128" s="9"/>
      <c r="C128" s="10"/>
      <c r="D128" s="10"/>
      <c r="E128" s="10"/>
      <c r="F128" s="11">
        <v>6.97</v>
      </c>
      <c r="G128" s="11">
        <v>0</v>
      </c>
      <c r="H128" s="10"/>
      <c r="I128" s="10"/>
      <c r="J128" s="10"/>
      <c r="K128" s="13"/>
    </row>
    <row r="129" spans="1:11" s="2" customFormat="1" ht="14.25">
      <c r="A129" s="8" t="s">
        <v>221</v>
      </c>
      <c r="B129" s="9" t="s">
        <v>67</v>
      </c>
      <c r="C129" s="10">
        <v>2551</v>
      </c>
      <c r="D129" s="10">
        <v>2551</v>
      </c>
      <c r="E129" s="10">
        <f>SUM(D129-C129)</f>
        <v>0</v>
      </c>
      <c r="F129" s="11">
        <v>3.98</v>
      </c>
      <c r="G129" s="11">
        <v>0</v>
      </c>
      <c r="H129" s="10">
        <f>SUM(F129*G129)+(F130*G130)</f>
        <v>0</v>
      </c>
      <c r="I129" s="10">
        <v>-0.1</v>
      </c>
      <c r="J129" s="10">
        <v>0</v>
      </c>
      <c r="K129" s="13">
        <f>SUM(H129+I129-J129)</f>
        <v>-0.1</v>
      </c>
    </row>
    <row r="130" spans="1:11" s="2" customFormat="1" ht="14.25">
      <c r="A130" s="8"/>
      <c r="B130" s="9"/>
      <c r="C130" s="10"/>
      <c r="D130" s="10"/>
      <c r="E130" s="10"/>
      <c r="F130" s="11">
        <v>6.97</v>
      </c>
      <c r="G130" s="11">
        <v>0</v>
      </c>
      <c r="H130" s="10"/>
      <c r="I130" s="10"/>
      <c r="J130" s="10"/>
      <c r="K130" s="13"/>
    </row>
    <row r="131" spans="1:11" s="2" customFormat="1" ht="14.25">
      <c r="A131" s="8" t="s">
        <v>222</v>
      </c>
      <c r="B131" s="9" t="s">
        <v>68</v>
      </c>
      <c r="C131" s="10">
        <v>57094</v>
      </c>
      <c r="D131" s="10">
        <v>57492</v>
      </c>
      <c r="E131" s="10">
        <f>SUM(D131-C131)</f>
        <v>398</v>
      </c>
      <c r="F131" s="11">
        <v>3.98</v>
      </c>
      <c r="G131" s="11">
        <v>50</v>
      </c>
      <c r="H131" s="10">
        <f>SUM(F131*G131)+(F132*G132)</f>
        <v>2624.56</v>
      </c>
      <c r="I131" s="10">
        <v>3631.13</v>
      </c>
      <c r="J131" s="10">
        <v>3640</v>
      </c>
      <c r="K131" s="13">
        <f>SUM(H131+I131-J131)</f>
        <v>2615.6900000000005</v>
      </c>
    </row>
    <row r="132" spans="1:11" s="2" customFormat="1" ht="14.25">
      <c r="A132" s="8"/>
      <c r="B132" s="9"/>
      <c r="C132" s="10"/>
      <c r="D132" s="10"/>
      <c r="E132" s="10"/>
      <c r="F132" s="11">
        <v>6.97</v>
      </c>
      <c r="G132" s="11">
        <v>348</v>
      </c>
      <c r="H132" s="10"/>
      <c r="I132" s="10"/>
      <c r="J132" s="10"/>
      <c r="K132" s="13"/>
    </row>
    <row r="133" spans="1:11" s="2" customFormat="1" ht="14.25">
      <c r="A133" s="8" t="s">
        <v>69</v>
      </c>
      <c r="B133" s="9" t="s">
        <v>70</v>
      </c>
      <c r="C133" s="10">
        <v>16658</v>
      </c>
      <c r="D133" s="10">
        <v>18187</v>
      </c>
      <c r="E133" s="10">
        <f>SUM(D133-C133)</f>
        <v>1529</v>
      </c>
      <c r="F133" s="11">
        <v>3.98</v>
      </c>
      <c r="G133" s="11">
        <v>100</v>
      </c>
      <c r="H133" s="10">
        <f>SUM(F133*G133)+(F134*G134)</f>
        <v>10358.13</v>
      </c>
      <c r="I133" s="13">
        <v>14610.85</v>
      </c>
      <c r="J133" s="10">
        <v>14630.74</v>
      </c>
      <c r="K133" s="13">
        <f>SUM(H133+I133-J133)</f>
        <v>10338.24</v>
      </c>
    </row>
    <row r="134" spans="1:11" s="2" customFormat="1" ht="14.25">
      <c r="A134" s="8"/>
      <c r="B134" s="9"/>
      <c r="C134" s="10"/>
      <c r="D134" s="10"/>
      <c r="E134" s="10"/>
      <c r="F134" s="11">
        <v>6.97</v>
      </c>
      <c r="G134" s="11">
        <v>1429</v>
      </c>
      <c r="H134" s="10"/>
      <c r="I134" s="13"/>
      <c r="J134" s="10"/>
      <c r="K134" s="13"/>
    </row>
    <row r="135" spans="1:11" s="2" customFormat="1" ht="14.25">
      <c r="A135" s="8" t="s">
        <v>223</v>
      </c>
      <c r="B135" s="9" t="s">
        <v>71</v>
      </c>
      <c r="C135" s="10">
        <v>952</v>
      </c>
      <c r="D135" s="10">
        <v>952</v>
      </c>
      <c r="E135" s="10">
        <f>SUM(D135-C135)</f>
        <v>0</v>
      </c>
      <c r="F135" s="11">
        <v>3.98</v>
      </c>
      <c r="G135" s="11">
        <v>0</v>
      </c>
      <c r="H135" s="10">
        <f>SUM(F135*G135)+(F136*G136)</f>
        <v>0</v>
      </c>
      <c r="I135" s="10">
        <v>-3.98</v>
      </c>
      <c r="J135" s="10">
        <v>0</v>
      </c>
      <c r="K135" s="13">
        <f>SUM(H135+I135-J135)</f>
        <v>-3.98</v>
      </c>
    </row>
    <row r="136" spans="1:11" s="2" customFormat="1" ht="14.25">
      <c r="A136" s="8"/>
      <c r="B136" s="9"/>
      <c r="C136" s="10"/>
      <c r="D136" s="10"/>
      <c r="E136" s="10"/>
      <c r="F136" s="11">
        <v>6.97</v>
      </c>
      <c r="G136" s="11">
        <v>0</v>
      </c>
      <c r="H136" s="10"/>
      <c r="I136" s="10"/>
      <c r="J136" s="10"/>
      <c r="K136" s="13"/>
    </row>
    <row r="137" spans="1:11" s="2" customFormat="1" ht="14.25">
      <c r="A137" s="8" t="s">
        <v>72</v>
      </c>
      <c r="B137" s="9" t="s">
        <v>73</v>
      </c>
      <c r="C137" s="10">
        <v>1755</v>
      </c>
      <c r="D137" s="10">
        <v>1755</v>
      </c>
      <c r="E137" s="10">
        <f>SUM(D137-C137)</f>
        <v>0</v>
      </c>
      <c r="F137" s="11">
        <v>3.98</v>
      </c>
      <c r="G137" s="11">
        <v>0</v>
      </c>
      <c r="H137" s="10">
        <f>SUM(F137*G137)+(F138*G138)</f>
        <v>0</v>
      </c>
      <c r="I137" s="10">
        <v>-930.36</v>
      </c>
      <c r="J137" s="10">
        <v>0</v>
      </c>
      <c r="K137" s="13">
        <f>SUM(H137+I137-J137)</f>
        <v>-930.36</v>
      </c>
    </row>
    <row r="138" spans="1:11" s="2" customFormat="1" ht="14.25">
      <c r="A138" s="8"/>
      <c r="B138" s="9"/>
      <c r="C138" s="10"/>
      <c r="D138" s="10"/>
      <c r="E138" s="10"/>
      <c r="F138" s="11">
        <v>6.97</v>
      </c>
      <c r="G138" s="11">
        <v>0</v>
      </c>
      <c r="H138" s="10"/>
      <c r="I138" s="10"/>
      <c r="J138" s="10"/>
      <c r="K138" s="13"/>
    </row>
    <row r="139" spans="1:11" s="2" customFormat="1" ht="14.25">
      <c r="A139" s="8" t="s">
        <v>224</v>
      </c>
      <c r="B139" s="9" t="s">
        <v>74</v>
      </c>
      <c r="C139" s="10">
        <v>212</v>
      </c>
      <c r="D139" s="10">
        <v>212</v>
      </c>
      <c r="E139" s="10">
        <f>SUM(D139-C139)</f>
        <v>0</v>
      </c>
      <c r="F139" s="11">
        <v>3.98</v>
      </c>
      <c r="G139" s="11">
        <v>0</v>
      </c>
      <c r="H139" s="10">
        <f>SUM(F139*G139)+(F140*G140)</f>
        <v>0</v>
      </c>
      <c r="I139" s="12">
        <v>163.52</v>
      </c>
      <c r="J139" s="10">
        <v>0</v>
      </c>
      <c r="K139" s="13">
        <f>SUM(H139+I139-J139)</f>
        <v>163.52</v>
      </c>
    </row>
    <row r="140" spans="1:11" s="2" customFormat="1" ht="14.25">
      <c r="A140" s="8"/>
      <c r="B140" s="9"/>
      <c r="C140" s="10"/>
      <c r="D140" s="10"/>
      <c r="E140" s="10"/>
      <c r="F140" s="11">
        <v>6.97</v>
      </c>
      <c r="G140" s="11"/>
      <c r="H140" s="10"/>
      <c r="I140" s="14"/>
      <c r="J140" s="10"/>
      <c r="K140" s="13"/>
    </row>
    <row r="141" spans="1:11" s="2" customFormat="1" ht="14.25">
      <c r="A141" s="8" t="s">
        <v>225</v>
      </c>
      <c r="B141" s="9" t="s">
        <v>75</v>
      </c>
      <c r="C141" s="10">
        <v>1069</v>
      </c>
      <c r="D141" s="10">
        <v>1069</v>
      </c>
      <c r="E141" s="10">
        <f>SUM(D141-C141)</f>
        <v>0</v>
      </c>
      <c r="F141" s="11">
        <v>3.98</v>
      </c>
      <c r="G141" s="11">
        <v>0</v>
      </c>
      <c r="H141" s="10">
        <f>SUM(F141*G141)+(F142*G142)</f>
        <v>0</v>
      </c>
      <c r="I141" s="12">
        <v>-0.2</v>
      </c>
      <c r="J141" s="10">
        <v>0</v>
      </c>
      <c r="K141" s="13">
        <f>SUM(H141+I141-J141)</f>
        <v>-0.2</v>
      </c>
    </row>
    <row r="142" spans="1:11" s="2" customFormat="1" ht="14.25">
      <c r="A142" s="8"/>
      <c r="B142" s="9"/>
      <c r="C142" s="10"/>
      <c r="D142" s="10"/>
      <c r="E142" s="10"/>
      <c r="F142" s="11">
        <v>6.97</v>
      </c>
      <c r="G142" s="11">
        <v>0</v>
      </c>
      <c r="H142" s="10"/>
      <c r="I142" s="14"/>
      <c r="J142" s="10"/>
      <c r="K142" s="13"/>
    </row>
    <row r="143" spans="1:11" s="2" customFormat="1" ht="14.25">
      <c r="A143" s="8" t="s">
        <v>226</v>
      </c>
      <c r="B143" s="9" t="s">
        <v>333</v>
      </c>
      <c r="C143" s="10">
        <v>6448</v>
      </c>
      <c r="D143" s="10">
        <v>6522</v>
      </c>
      <c r="E143" s="10">
        <f>SUM(D143-C143)</f>
        <v>74</v>
      </c>
      <c r="F143" s="11">
        <v>3.98</v>
      </c>
      <c r="G143" s="11">
        <v>50</v>
      </c>
      <c r="H143" s="10">
        <f>SUM(F143*G143)+(F144*G144)</f>
        <v>366.28</v>
      </c>
      <c r="I143" s="10">
        <v>29880.81</v>
      </c>
      <c r="J143" s="10">
        <v>30000</v>
      </c>
      <c r="K143" s="13">
        <f>SUM(H143+I143-J143)</f>
        <v>247.09000000000015</v>
      </c>
    </row>
    <row r="144" spans="1:11" s="2" customFormat="1" ht="14.25">
      <c r="A144" s="8"/>
      <c r="B144" s="9"/>
      <c r="C144" s="10"/>
      <c r="D144" s="10"/>
      <c r="E144" s="10"/>
      <c r="F144" s="11">
        <v>6.97</v>
      </c>
      <c r="G144" s="11">
        <v>24</v>
      </c>
      <c r="H144" s="10"/>
      <c r="I144" s="10"/>
      <c r="J144" s="10"/>
      <c r="K144" s="13"/>
    </row>
    <row r="145" spans="1:11" s="22" customFormat="1" ht="14.25">
      <c r="A145" s="17" t="s">
        <v>227</v>
      </c>
      <c r="B145" s="18" t="s">
        <v>76</v>
      </c>
      <c r="C145" s="19">
        <v>0</v>
      </c>
      <c r="D145" s="19">
        <v>0</v>
      </c>
      <c r="E145" s="19">
        <v>0</v>
      </c>
      <c r="F145" s="21">
        <v>0</v>
      </c>
      <c r="G145" s="21"/>
      <c r="H145" s="19">
        <v>0</v>
      </c>
      <c r="I145" s="19">
        <v>0</v>
      </c>
      <c r="J145" s="19">
        <v>0</v>
      </c>
      <c r="K145" s="20">
        <v>0</v>
      </c>
    </row>
    <row r="146" spans="1:11" s="2" customFormat="1" ht="14.25">
      <c r="A146" s="8" t="s">
        <v>228</v>
      </c>
      <c r="B146" s="9" t="s">
        <v>77</v>
      </c>
      <c r="C146" s="10">
        <v>27853</v>
      </c>
      <c r="D146" s="10">
        <v>27983</v>
      </c>
      <c r="E146" s="10">
        <f>SUM(D146-C146)</f>
        <v>130</v>
      </c>
      <c r="F146" s="11">
        <v>3.98</v>
      </c>
      <c r="G146" s="11">
        <v>50</v>
      </c>
      <c r="H146" s="10">
        <f>SUM(F146*G146)+(F147*G147)</f>
        <v>756.6</v>
      </c>
      <c r="I146" s="12">
        <v>2073.93</v>
      </c>
      <c r="J146" s="10">
        <v>2073.93</v>
      </c>
      <c r="K146" s="13">
        <f>SUM(H146+I146-J146)</f>
        <v>756.5999999999999</v>
      </c>
    </row>
    <row r="147" spans="1:11" s="2" customFormat="1" ht="14.25">
      <c r="A147" s="8"/>
      <c r="B147" s="9"/>
      <c r="C147" s="10"/>
      <c r="D147" s="10"/>
      <c r="E147" s="10"/>
      <c r="F147" s="11">
        <v>6.97</v>
      </c>
      <c r="G147" s="11">
        <v>80</v>
      </c>
      <c r="H147" s="10"/>
      <c r="I147" s="14"/>
      <c r="J147" s="10"/>
      <c r="K147" s="13"/>
    </row>
    <row r="148" spans="1:11" s="2" customFormat="1" ht="14.25">
      <c r="A148" s="8" t="s">
        <v>229</v>
      </c>
      <c r="B148" s="9" t="s">
        <v>78</v>
      </c>
      <c r="C148" s="10">
        <v>661</v>
      </c>
      <c r="D148" s="10">
        <v>673</v>
      </c>
      <c r="E148" s="10">
        <f>SUM(D148-C148)</f>
        <v>12</v>
      </c>
      <c r="F148" s="11">
        <v>3.98</v>
      </c>
      <c r="G148" s="11">
        <v>12</v>
      </c>
      <c r="H148" s="10">
        <f>SUM(F148*G148)+(F149*G149)</f>
        <v>47.76</v>
      </c>
      <c r="I148" s="10">
        <v>141.35</v>
      </c>
      <c r="J148" s="10">
        <v>142</v>
      </c>
      <c r="K148" s="13">
        <f>SUM(H148+I148-J148)</f>
        <v>47.109999999999985</v>
      </c>
    </row>
    <row r="149" spans="1:11" s="2" customFormat="1" ht="14.25">
      <c r="A149" s="8"/>
      <c r="B149" s="9"/>
      <c r="C149" s="10"/>
      <c r="D149" s="10"/>
      <c r="E149" s="10"/>
      <c r="F149" s="11">
        <v>6.97</v>
      </c>
      <c r="G149" s="11">
        <v>0</v>
      </c>
      <c r="H149" s="10"/>
      <c r="I149" s="10"/>
      <c r="J149" s="10"/>
      <c r="K149" s="13"/>
    </row>
    <row r="150" spans="1:11" s="2" customFormat="1" ht="14.25">
      <c r="A150" s="8" t="s">
        <v>230</v>
      </c>
      <c r="B150" s="9" t="s">
        <v>79</v>
      </c>
      <c r="C150" s="10">
        <v>4610</v>
      </c>
      <c r="D150" s="10">
        <v>4610</v>
      </c>
      <c r="E150" s="10">
        <f>SUM(D150-C150)</f>
        <v>0</v>
      </c>
      <c r="F150" s="11">
        <v>3.98</v>
      </c>
      <c r="G150" s="11">
        <v>0</v>
      </c>
      <c r="H150" s="10">
        <f>SUM(F150*G150)+(F151*G151)</f>
        <v>0</v>
      </c>
      <c r="I150" s="10">
        <v>476.3</v>
      </c>
      <c r="J150" s="10">
        <v>500</v>
      </c>
      <c r="K150" s="13">
        <f>SUM(H150+I150-J150)</f>
        <v>-23.69999999999999</v>
      </c>
    </row>
    <row r="151" spans="1:11" s="2" customFormat="1" ht="14.25">
      <c r="A151" s="8"/>
      <c r="B151" s="9"/>
      <c r="C151" s="10"/>
      <c r="D151" s="10"/>
      <c r="E151" s="10"/>
      <c r="F151" s="11">
        <v>6.97</v>
      </c>
      <c r="G151" s="11">
        <v>0</v>
      </c>
      <c r="H151" s="10"/>
      <c r="I151" s="10"/>
      <c r="J151" s="10"/>
      <c r="K151" s="13"/>
    </row>
    <row r="152" spans="1:11" s="2" customFormat="1" ht="14.25">
      <c r="A152" s="8" t="s">
        <v>231</v>
      </c>
      <c r="B152" s="9" t="s">
        <v>80</v>
      </c>
      <c r="C152" s="10">
        <v>4374</v>
      </c>
      <c r="D152" s="10">
        <v>4374</v>
      </c>
      <c r="E152" s="10">
        <f>SUM(D152-C152)</f>
        <v>0</v>
      </c>
      <c r="F152" s="11">
        <v>3.98</v>
      </c>
      <c r="G152" s="11">
        <v>0</v>
      </c>
      <c r="H152" s="10">
        <f>SUM(F152*G152)+(F153*G153)</f>
        <v>0</v>
      </c>
      <c r="I152" s="10">
        <v>-0.34</v>
      </c>
      <c r="J152" s="10">
        <v>0</v>
      </c>
      <c r="K152" s="13">
        <f>SUM(H152+I152-J152)</f>
        <v>-0.34</v>
      </c>
    </row>
    <row r="153" spans="1:11" s="2" customFormat="1" ht="14.25">
      <c r="A153" s="8"/>
      <c r="B153" s="9"/>
      <c r="C153" s="10"/>
      <c r="D153" s="10"/>
      <c r="E153" s="10"/>
      <c r="F153" s="11">
        <v>6.97</v>
      </c>
      <c r="G153" s="11">
        <v>0</v>
      </c>
      <c r="H153" s="10"/>
      <c r="I153" s="10"/>
      <c r="J153" s="10"/>
      <c r="K153" s="13"/>
    </row>
    <row r="154" spans="1:11" s="2" customFormat="1" ht="14.25">
      <c r="A154" s="8" t="s">
        <v>232</v>
      </c>
      <c r="B154" s="9" t="s">
        <v>81</v>
      </c>
      <c r="C154" s="10">
        <v>1063</v>
      </c>
      <c r="D154" s="10">
        <v>1063</v>
      </c>
      <c r="E154" s="10">
        <f>SUM(D154-C154)</f>
        <v>0</v>
      </c>
      <c r="F154" s="11">
        <v>3.98</v>
      </c>
      <c r="G154" s="11">
        <v>0</v>
      </c>
      <c r="H154" s="10">
        <f>SUM(F154*G154)+(F155*G155)</f>
        <v>0</v>
      </c>
      <c r="I154" s="12">
        <v>190.4</v>
      </c>
      <c r="J154" s="10">
        <v>0</v>
      </c>
      <c r="K154" s="13">
        <f>SUM(H154+I154-J154)</f>
        <v>190.4</v>
      </c>
    </row>
    <row r="155" spans="1:11" s="2" customFormat="1" ht="14.25">
      <c r="A155" s="8"/>
      <c r="B155" s="9"/>
      <c r="C155" s="10"/>
      <c r="D155" s="10"/>
      <c r="E155" s="10"/>
      <c r="F155" s="11">
        <v>6.97</v>
      </c>
      <c r="G155" s="11">
        <v>0</v>
      </c>
      <c r="H155" s="10"/>
      <c r="I155" s="14"/>
      <c r="J155" s="10"/>
      <c r="K155" s="13"/>
    </row>
    <row r="156" spans="1:11" s="2" customFormat="1" ht="14.25">
      <c r="A156" s="8" t="s">
        <v>233</v>
      </c>
      <c r="B156" s="9" t="s">
        <v>337</v>
      </c>
      <c r="C156" s="10">
        <v>917</v>
      </c>
      <c r="D156" s="10">
        <v>917</v>
      </c>
      <c r="E156" s="10">
        <f>SUM(D156-C156)</f>
        <v>0</v>
      </c>
      <c r="F156" s="11">
        <v>3.98</v>
      </c>
      <c r="G156" s="11">
        <v>0</v>
      </c>
      <c r="H156" s="10">
        <f>SUM(F156*G156)+(F157*G157)</f>
        <v>0</v>
      </c>
      <c r="I156" s="10">
        <v>3.28</v>
      </c>
      <c r="J156" s="10">
        <v>0</v>
      </c>
      <c r="K156" s="13">
        <f>SUM(H156+I156-J156)</f>
        <v>3.28</v>
      </c>
    </row>
    <row r="157" spans="1:11" s="2" customFormat="1" ht="14.25">
      <c r="A157" s="8"/>
      <c r="B157" s="9"/>
      <c r="C157" s="10"/>
      <c r="D157" s="10"/>
      <c r="E157" s="10"/>
      <c r="F157" s="11">
        <v>6.97</v>
      </c>
      <c r="G157" s="11">
        <v>0</v>
      </c>
      <c r="H157" s="10"/>
      <c r="I157" s="10"/>
      <c r="J157" s="10"/>
      <c r="K157" s="13"/>
    </row>
    <row r="158" spans="1:11" s="2" customFormat="1" ht="14.25">
      <c r="A158" s="8" t="s">
        <v>234</v>
      </c>
      <c r="B158" s="9" t="s">
        <v>82</v>
      </c>
      <c r="C158" s="10">
        <v>9091</v>
      </c>
      <c r="D158" s="10">
        <v>9266</v>
      </c>
      <c r="E158" s="10">
        <f>SUM(D158-C158)</f>
        <v>175</v>
      </c>
      <c r="F158" s="11">
        <v>3.98</v>
      </c>
      <c r="G158" s="11">
        <v>50</v>
      </c>
      <c r="H158" s="10">
        <f>SUM(F158*G158)+(F159*G159)</f>
        <v>1070.25</v>
      </c>
      <c r="I158" s="10">
        <v>1488.45</v>
      </c>
      <c r="J158" s="10">
        <v>1488.45</v>
      </c>
      <c r="K158" s="13">
        <f>SUM(H158+I158-J158)</f>
        <v>1070.2499999999998</v>
      </c>
    </row>
    <row r="159" spans="1:11" s="2" customFormat="1" ht="14.25">
      <c r="A159" s="8"/>
      <c r="B159" s="9"/>
      <c r="C159" s="10"/>
      <c r="D159" s="10"/>
      <c r="E159" s="10"/>
      <c r="F159" s="11">
        <v>6.97</v>
      </c>
      <c r="G159" s="11">
        <v>125</v>
      </c>
      <c r="H159" s="10"/>
      <c r="I159" s="10"/>
      <c r="J159" s="10"/>
      <c r="K159" s="13"/>
    </row>
    <row r="160" spans="1:11" s="2" customFormat="1" ht="14.25">
      <c r="A160" s="8" t="s">
        <v>235</v>
      </c>
      <c r="B160" s="9" t="s">
        <v>83</v>
      </c>
      <c r="C160" s="10">
        <v>2646</v>
      </c>
      <c r="D160" s="10">
        <v>2654</v>
      </c>
      <c r="E160" s="10">
        <f>SUM(D160-C160)</f>
        <v>8</v>
      </c>
      <c r="F160" s="11">
        <v>3.98</v>
      </c>
      <c r="G160" s="11">
        <v>8</v>
      </c>
      <c r="H160" s="10">
        <f>SUM(F160*G160)+(F161*G161)</f>
        <v>31.84</v>
      </c>
      <c r="I160" s="12">
        <v>-2.54</v>
      </c>
      <c r="J160" s="10">
        <v>500</v>
      </c>
      <c r="K160" s="13">
        <f>SUM(H160+I160-J160)</f>
        <v>-470.7</v>
      </c>
    </row>
    <row r="161" spans="1:11" s="2" customFormat="1" ht="14.25">
      <c r="A161" s="8"/>
      <c r="B161" s="9"/>
      <c r="C161" s="10"/>
      <c r="D161" s="10"/>
      <c r="E161" s="10"/>
      <c r="F161" s="11">
        <v>6.97</v>
      </c>
      <c r="G161" s="11">
        <v>0</v>
      </c>
      <c r="H161" s="10"/>
      <c r="I161" s="14"/>
      <c r="J161" s="10"/>
      <c r="K161" s="13"/>
    </row>
    <row r="162" spans="1:11" s="2" customFormat="1" ht="14.25">
      <c r="A162" s="8" t="s">
        <v>236</v>
      </c>
      <c r="B162" s="9" t="s">
        <v>84</v>
      </c>
      <c r="C162" s="10">
        <v>5895</v>
      </c>
      <c r="D162" s="10">
        <v>6221</v>
      </c>
      <c r="E162" s="10">
        <f>SUM(D162-C162)</f>
        <v>326</v>
      </c>
      <c r="F162" s="11">
        <v>3.98</v>
      </c>
      <c r="G162" s="11">
        <v>50</v>
      </c>
      <c r="H162" s="10">
        <f>SUM(F162*G162)+(F163*G163)</f>
        <v>2122.7200000000003</v>
      </c>
      <c r="I162" s="10">
        <v>10518.05</v>
      </c>
      <c r="J162" s="10">
        <v>0</v>
      </c>
      <c r="K162" s="13">
        <f>SUM(H162+I162-J162)</f>
        <v>12640.77</v>
      </c>
    </row>
    <row r="163" spans="1:11" s="2" customFormat="1" ht="14.25">
      <c r="A163" s="8"/>
      <c r="B163" s="9"/>
      <c r="C163" s="10"/>
      <c r="D163" s="10"/>
      <c r="E163" s="10"/>
      <c r="F163" s="11">
        <v>6.97</v>
      </c>
      <c r="G163" s="11">
        <v>276</v>
      </c>
      <c r="H163" s="10"/>
      <c r="I163" s="10"/>
      <c r="J163" s="10"/>
      <c r="K163" s="13"/>
    </row>
    <row r="164" spans="1:11" s="2" customFormat="1" ht="14.25">
      <c r="A164" s="8" t="s">
        <v>237</v>
      </c>
      <c r="B164" s="9" t="s">
        <v>85</v>
      </c>
      <c r="C164" s="10">
        <v>149</v>
      </c>
      <c r="D164" s="10">
        <v>149</v>
      </c>
      <c r="E164" s="10">
        <f>SUM(D164-C164)</f>
        <v>0</v>
      </c>
      <c r="F164" s="11">
        <v>3.98</v>
      </c>
      <c r="G164" s="11">
        <v>0</v>
      </c>
      <c r="H164" s="10">
        <f>SUM(F164*G164)+(F165*G165)</f>
        <v>0</v>
      </c>
      <c r="I164" s="10">
        <v>33.57</v>
      </c>
      <c r="J164" s="10">
        <v>0</v>
      </c>
      <c r="K164" s="13">
        <f>SUM(H164+I164-J164)</f>
        <v>33.57</v>
      </c>
    </row>
    <row r="165" spans="1:11" s="2" customFormat="1" ht="14.25">
      <c r="A165" s="8"/>
      <c r="B165" s="9"/>
      <c r="C165" s="10"/>
      <c r="D165" s="10"/>
      <c r="E165" s="10"/>
      <c r="F165" s="11">
        <v>6.97</v>
      </c>
      <c r="G165" s="11"/>
      <c r="H165" s="10"/>
      <c r="I165" s="10"/>
      <c r="J165" s="10"/>
      <c r="K165" s="13"/>
    </row>
    <row r="166" spans="1:11" s="2" customFormat="1" ht="14.25" customHeight="1">
      <c r="A166" s="8" t="s">
        <v>238</v>
      </c>
      <c r="B166" s="9" t="s">
        <v>86</v>
      </c>
      <c r="C166" s="35">
        <v>2</v>
      </c>
      <c r="D166" s="10">
        <v>2</v>
      </c>
      <c r="E166" s="10">
        <v>0</v>
      </c>
      <c r="F166" s="11">
        <v>3.98</v>
      </c>
      <c r="G166" s="11"/>
      <c r="H166" s="10">
        <v>0</v>
      </c>
      <c r="I166" s="10">
        <v>0</v>
      </c>
      <c r="J166" s="10">
        <v>0</v>
      </c>
      <c r="K166" s="13">
        <f>SUM(H166+I166-J166)</f>
        <v>0</v>
      </c>
    </row>
    <row r="167" spans="1:11" s="2" customFormat="1" ht="12.75" customHeight="1">
      <c r="A167" s="8"/>
      <c r="B167" s="9"/>
      <c r="C167" s="35"/>
      <c r="D167" s="10"/>
      <c r="E167" s="10"/>
      <c r="F167" s="11">
        <v>6.97</v>
      </c>
      <c r="G167" s="11"/>
      <c r="H167" s="10"/>
      <c r="I167" s="10"/>
      <c r="J167" s="10"/>
      <c r="K167" s="13"/>
    </row>
    <row r="168" spans="1:11" s="22" customFormat="1" ht="14.25">
      <c r="A168" s="27" t="s">
        <v>239</v>
      </c>
      <c r="B168" s="15" t="s">
        <v>87</v>
      </c>
      <c r="C168" s="12">
        <v>5</v>
      </c>
      <c r="D168" s="12">
        <v>5</v>
      </c>
      <c r="E168" s="12">
        <f>SUM(D168-C168)</f>
        <v>0</v>
      </c>
      <c r="F168" s="11">
        <v>3.98</v>
      </c>
      <c r="G168" s="21">
        <v>0</v>
      </c>
      <c r="H168" s="12">
        <f>SUM(F168*G168)+(F169*G169)</f>
        <v>0</v>
      </c>
      <c r="I168" s="12">
        <v>-46.78</v>
      </c>
      <c r="J168" s="12">
        <v>0</v>
      </c>
      <c r="K168" s="24">
        <f>SUM(H168+I168-J168)</f>
        <v>-46.78</v>
      </c>
    </row>
    <row r="169" spans="1:11" s="22" customFormat="1" ht="14.25">
      <c r="A169" s="34"/>
      <c r="B169" s="16"/>
      <c r="C169" s="14"/>
      <c r="D169" s="14"/>
      <c r="E169" s="14"/>
      <c r="F169" s="11">
        <v>6.97</v>
      </c>
      <c r="G169" s="21"/>
      <c r="H169" s="14"/>
      <c r="I169" s="14"/>
      <c r="J169" s="14"/>
      <c r="K169" s="25"/>
    </row>
    <row r="170" spans="1:11" s="2" customFormat="1" ht="14.25">
      <c r="A170" s="8" t="s">
        <v>240</v>
      </c>
      <c r="B170" s="9" t="s">
        <v>88</v>
      </c>
      <c r="C170" s="10">
        <v>769</v>
      </c>
      <c r="D170" s="10">
        <v>778</v>
      </c>
      <c r="E170" s="10">
        <f>SUM(D170-C170)</f>
        <v>9</v>
      </c>
      <c r="F170" s="11">
        <v>3.98</v>
      </c>
      <c r="G170" s="11">
        <v>9</v>
      </c>
      <c r="H170" s="10">
        <f>SUM(F170*G170)+(F171*G171)</f>
        <v>35.82</v>
      </c>
      <c r="I170" s="10">
        <v>-87.64</v>
      </c>
      <c r="J170" s="10">
        <v>0</v>
      </c>
      <c r="K170" s="13">
        <f>SUM(H170+I170-J170)</f>
        <v>-51.82</v>
      </c>
    </row>
    <row r="171" spans="1:11" s="2" customFormat="1" ht="14.25">
      <c r="A171" s="8"/>
      <c r="B171" s="9"/>
      <c r="C171" s="10"/>
      <c r="D171" s="10"/>
      <c r="E171" s="10"/>
      <c r="F171" s="11">
        <v>6.97</v>
      </c>
      <c r="G171" s="11">
        <v>0</v>
      </c>
      <c r="H171" s="10"/>
      <c r="I171" s="10"/>
      <c r="J171" s="10"/>
      <c r="K171" s="13"/>
    </row>
    <row r="172" spans="1:11" s="2" customFormat="1" ht="14.25">
      <c r="A172" s="8" t="s">
        <v>241</v>
      </c>
      <c r="B172" s="9" t="s">
        <v>89</v>
      </c>
      <c r="C172" s="10">
        <v>5932</v>
      </c>
      <c r="D172" s="10">
        <v>5935</v>
      </c>
      <c r="E172" s="10">
        <f>SUM(D172-C172)</f>
        <v>3</v>
      </c>
      <c r="F172" s="11">
        <v>3.98</v>
      </c>
      <c r="G172" s="11">
        <v>3</v>
      </c>
      <c r="H172" s="10">
        <f>SUM(F172*G172)+(F173*G173)</f>
        <v>11.94</v>
      </c>
      <c r="I172" s="12">
        <v>-63.76</v>
      </c>
      <c r="J172" s="10">
        <v>0</v>
      </c>
      <c r="K172" s="13">
        <f>SUM(H172+I172-J172)</f>
        <v>-51.82</v>
      </c>
    </row>
    <row r="173" spans="1:11" s="2" customFormat="1" ht="14.25">
      <c r="A173" s="8"/>
      <c r="B173" s="9"/>
      <c r="C173" s="10"/>
      <c r="D173" s="10"/>
      <c r="E173" s="10"/>
      <c r="F173" s="11">
        <v>6.97</v>
      </c>
      <c r="G173" s="11">
        <v>0</v>
      </c>
      <c r="H173" s="10"/>
      <c r="I173" s="14"/>
      <c r="J173" s="10"/>
      <c r="K173" s="13"/>
    </row>
    <row r="174" spans="1:11" s="2" customFormat="1" ht="14.25">
      <c r="A174" s="8" t="s">
        <v>90</v>
      </c>
      <c r="B174" s="9" t="s">
        <v>339</v>
      </c>
      <c r="C174" s="10">
        <v>1286</v>
      </c>
      <c r="D174" s="10">
        <v>1286</v>
      </c>
      <c r="E174" s="10">
        <f>SUM(D174-C174)</f>
        <v>0</v>
      </c>
      <c r="F174" s="11">
        <v>3.98</v>
      </c>
      <c r="G174" s="11">
        <v>0</v>
      </c>
      <c r="H174" s="10">
        <f>SUM(F174*G174)+(F175*G175)</f>
        <v>0</v>
      </c>
      <c r="I174" s="10">
        <v>-251.48</v>
      </c>
      <c r="J174" s="10">
        <v>0</v>
      </c>
      <c r="K174" s="13">
        <f>SUM(H174+I174-J174)</f>
        <v>-251.48</v>
      </c>
    </row>
    <row r="175" spans="1:11" s="2" customFormat="1" ht="14.25">
      <c r="A175" s="8"/>
      <c r="B175" s="9"/>
      <c r="C175" s="10"/>
      <c r="D175" s="10"/>
      <c r="E175" s="10"/>
      <c r="F175" s="11">
        <v>6.97</v>
      </c>
      <c r="G175" s="11">
        <v>0</v>
      </c>
      <c r="H175" s="10"/>
      <c r="I175" s="10"/>
      <c r="J175" s="10"/>
      <c r="K175" s="13"/>
    </row>
    <row r="176" spans="1:11" s="2" customFormat="1" ht="14.25">
      <c r="A176" s="8" t="s">
        <v>242</v>
      </c>
      <c r="B176" s="9" t="s">
        <v>91</v>
      </c>
      <c r="C176" s="10">
        <v>5905</v>
      </c>
      <c r="D176" s="10">
        <v>5985</v>
      </c>
      <c r="E176" s="10">
        <f>SUM(D176-C176)</f>
        <v>80</v>
      </c>
      <c r="F176" s="11">
        <v>3.98</v>
      </c>
      <c r="G176" s="11">
        <v>50</v>
      </c>
      <c r="H176" s="10">
        <f>SUM(F176*G176)+(F177*G177)</f>
        <v>408.1</v>
      </c>
      <c r="I176" s="10">
        <v>18.71</v>
      </c>
      <c r="J176" s="10">
        <v>1500</v>
      </c>
      <c r="K176" s="13">
        <f>SUM(H176+I176-J176)</f>
        <v>-1073.19</v>
      </c>
    </row>
    <row r="177" spans="1:11" s="2" customFormat="1" ht="14.25">
      <c r="A177" s="8"/>
      <c r="B177" s="9"/>
      <c r="C177" s="10"/>
      <c r="D177" s="10"/>
      <c r="E177" s="10"/>
      <c r="F177" s="11">
        <v>6.97</v>
      </c>
      <c r="G177" s="11">
        <v>30</v>
      </c>
      <c r="H177" s="10"/>
      <c r="I177" s="10"/>
      <c r="J177" s="10"/>
      <c r="K177" s="13"/>
    </row>
    <row r="178" spans="1:11" s="2" customFormat="1" ht="14.25">
      <c r="A178" s="8" t="s">
        <v>243</v>
      </c>
      <c r="B178" s="9" t="s">
        <v>92</v>
      </c>
      <c r="C178" s="10">
        <v>7952</v>
      </c>
      <c r="D178" s="10">
        <v>7952</v>
      </c>
      <c r="E178" s="10">
        <f>SUM(D178-C178)</f>
        <v>0</v>
      </c>
      <c r="F178" s="11">
        <v>3.98</v>
      </c>
      <c r="G178" s="11">
        <v>0</v>
      </c>
      <c r="H178" s="12">
        <f>SUM(F178*G178)+(F179*G179)</f>
        <v>0</v>
      </c>
      <c r="I178" s="12">
        <v>-27.88</v>
      </c>
      <c r="J178" s="10">
        <v>0</v>
      </c>
      <c r="K178" s="13">
        <f>SUM(H178+I178-J178)</f>
        <v>-27.88</v>
      </c>
    </row>
    <row r="179" spans="1:11" s="2" customFormat="1" ht="14.25">
      <c r="A179" s="8"/>
      <c r="B179" s="9"/>
      <c r="C179" s="10"/>
      <c r="D179" s="10"/>
      <c r="E179" s="10"/>
      <c r="F179" s="11">
        <v>6.97</v>
      </c>
      <c r="G179" s="11">
        <v>0</v>
      </c>
      <c r="H179" s="14"/>
      <c r="I179" s="14"/>
      <c r="J179" s="10"/>
      <c r="K179" s="13"/>
    </row>
    <row r="180" spans="1:11" s="2" customFormat="1" ht="14.25">
      <c r="A180" s="8" t="s">
        <v>244</v>
      </c>
      <c r="B180" s="9" t="s">
        <v>93</v>
      </c>
      <c r="C180" s="10">
        <v>5028</v>
      </c>
      <c r="D180" s="10">
        <v>5028</v>
      </c>
      <c r="E180" s="10">
        <f>SUM(D180-C180)</f>
        <v>0</v>
      </c>
      <c r="F180" s="11">
        <v>3.98</v>
      </c>
      <c r="G180" s="11">
        <v>0</v>
      </c>
      <c r="H180" s="10">
        <f>SUM(F180*G180)+(F181*G181)</f>
        <v>0</v>
      </c>
      <c r="I180" s="10">
        <v>23.86</v>
      </c>
      <c r="J180" s="10">
        <v>0</v>
      </c>
      <c r="K180" s="13">
        <f>SUM(H180+I180-J180)</f>
        <v>23.86</v>
      </c>
    </row>
    <row r="181" spans="1:11" s="2" customFormat="1" ht="14.25">
      <c r="A181" s="8"/>
      <c r="B181" s="9"/>
      <c r="C181" s="10"/>
      <c r="D181" s="10"/>
      <c r="E181" s="10"/>
      <c r="F181" s="11">
        <v>6.97</v>
      </c>
      <c r="G181" s="11">
        <v>0</v>
      </c>
      <c r="H181" s="10"/>
      <c r="I181" s="10"/>
      <c r="J181" s="10"/>
      <c r="K181" s="13"/>
    </row>
    <row r="182" spans="1:11" s="2" customFormat="1" ht="14.25">
      <c r="A182" s="8" t="s">
        <v>245</v>
      </c>
      <c r="B182" s="9" t="s">
        <v>94</v>
      </c>
      <c r="C182" s="10">
        <v>1410</v>
      </c>
      <c r="D182" s="10">
        <v>1410</v>
      </c>
      <c r="E182" s="10">
        <f>SUM(D182-C182)</f>
        <v>0</v>
      </c>
      <c r="F182" s="11">
        <v>3.98</v>
      </c>
      <c r="G182" s="11">
        <v>0</v>
      </c>
      <c r="H182" s="10">
        <f>SUM(F182*G182)+(F183*G183)</f>
        <v>0</v>
      </c>
      <c r="I182" s="10">
        <v>1693.52</v>
      </c>
      <c r="J182" s="10">
        <v>0</v>
      </c>
      <c r="K182" s="13">
        <f>SUM(H182+I182-J182)</f>
        <v>1693.52</v>
      </c>
    </row>
    <row r="183" spans="1:11" s="2" customFormat="1" ht="14.25">
      <c r="A183" s="8"/>
      <c r="B183" s="9"/>
      <c r="C183" s="10"/>
      <c r="D183" s="10"/>
      <c r="E183" s="10"/>
      <c r="F183" s="11">
        <v>6.97</v>
      </c>
      <c r="G183" s="11">
        <v>0</v>
      </c>
      <c r="H183" s="10"/>
      <c r="I183" s="10"/>
      <c r="J183" s="10"/>
      <c r="K183" s="13"/>
    </row>
    <row r="184" spans="1:11" s="2" customFormat="1" ht="14.25">
      <c r="A184" s="8" t="s">
        <v>246</v>
      </c>
      <c r="B184" s="9" t="s">
        <v>95</v>
      </c>
      <c r="C184" s="10">
        <v>479</v>
      </c>
      <c r="D184" s="10">
        <v>479</v>
      </c>
      <c r="E184" s="10">
        <f>SUM(D184-C184)</f>
        <v>0</v>
      </c>
      <c r="F184" s="11">
        <v>3.98</v>
      </c>
      <c r="G184" s="11">
        <v>0</v>
      </c>
      <c r="H184" s="10">
        <f>SUM(F184*G184)+(F185*G185)</f>
        <v>0</v>
      </c>
      <c r="I184" s="12">
        <v>0</v>
      </c>
      <c r="J184" s="10">
        <v>0</v>
      </c>
      <c r="K184" s="13">
        <f>SUM(H184+I184-J184)</f>
        <v>0</v>
      </c>
    </row>
    <row r="185" spans="1:11" s="2" customFormat="1" ht="14.25">
      <c r="A185" s="8"/>
      <c r="B185" s="9"/>
      <c r="C185" s="10"/>
      <c r="D185" s="10"/>
      <c r="E185" s="10"/>
      <c r="F185" s="11">
        <v>6.97</v>
      </c>
      <c r="G185" s="11">
        <v>0</v>
      </c>
      <c r="H185" s="10"/>
      <c r="I185" s="14"/>
      <c r="J185" s="10"/>
      <c r="K185" s="13"/>
    </row>
    <row r="186" spans="1:11" s="2" customFormat="1" ht="14.25">
      <c r="A186" s="8" t="s">
        <v>96</v>
      </c>
      <c r="B186" s="9" t="s">
        <v>97</v>
      </c>
      <c r="C186" s="10">
        <v>2401</v>
      </c>
      <c r="D186" s="10">
        <v>2422</v>
      </c>
      <c r="E186" s="10">
        <f>SUM(D186-C186)</f>
        <v>21</v>
      </c>
      <c r="F186" s="11">
        <v>3.98</v>
      </c>
      <c r="G186" s="11">
        <v>21</v>
      </c>
      <c r="H186" s="10">
        <f>SUM(F186*G186)+(F187*G187)</f>
        <v>83.58</v>
      </c>
      <c r="I186" s="10">
        <v>-29</v>
      </c>
      <c r="J186" s="10">
        <v>0</v>
      </c>
      <c r="K186" s="13">
        <f>SUM(H186+I186-J186)</f>
        <v>54.58</v>
      </c>
    </row>
    <row r="187" spans="1:11" s="2" customFormat="1" ht="14.25">
      <c r="A187" s="8"/>
      <c r="B187" s="9"/>
      <c r="C187" s="10"/>
      <c r="D187" s="10"/>
      <c r="E187" s="10"/>
      <c r="F187" s="11">
        <v>6.97</v>
      </c>
      <c r="G187" s="11">
        <v>0</v>
      </c>
      <c r="H187" s="10"/>
      <c r="I187" s="10"/>
      <c r="J187" s="10"/>
      <c r="K187" s="13"/>
    </row>
    <row r="188" spans="1:11" s="2" customFormat="1" ht="14.25">
      <c r="A188" s="8" t="s">
        <v>247</v>
      </c>
      <c r="B188" s="9" t="s">
        <v>322</v>
      </c>
      <c r="C188" s="10">
        <v>433</v>
      </c>
      <c r="D188" s="10">
        <v>442</v>
      </c>
      <c r="E188" s="10">
        <f>SUM(D188-C188)</f>
        <v>9</v>
      </c>
      <c r="F188" s="11">
        <v>3.98</v>
      </c>
      <c r="G188" s="11">
        <v>9</v>
      </c>
      <c r="H188" s="10">
        <f>SUM(F188*G188)+(F189*G189)</f>
        <v>35.82</v>
      </c>
      <c r="I188" s="12">
        <v>222.88</v>
      </c>
      <c r="J188" s="10">
        <v>222.88</v>
      </c>
      <c r="K188" s="13">
        <f>SUM(H188+I188-J188)</f>
        <v>35.81999999999999</v>
      </c>
    </row>
    <row r="189" spans="1:11" s="2" customFormat="1" ht="14.25">
      <c r="A189" s="8"/>
      <c r="B189" s="9"/>
      <c r="C189" s="10"/>
      <c r="D189" s="10"/>
      <c r="E189" s="10"/>
      <c r="F189" s="11">
        <v>6.97</v>
      </c>
      <c r="G189" s="11">
        <v>0</v>
      </c>
      <c r="H189" s="10"/>
      <c r="I189" s="14"/>
      <c r="J189" s="10"/>
      <c r="K189" s="13"/>
    </row>
    <row r="190" spans="1:11" s="2" customFormat="1" ht="14.25">
      <c r="A190" s="8" t="s">
        <v>248</v>
      </c>
      <c r="B190" s="9" t="s">
        <v>98</v>
      </c>
      <c r="C190" s="10">
        <v>69</v>
      </c>
      <c r="D190" s="10">
        <v>69</v>
      </c>
      <c r="E190" s="10">
        <f>SUM(D190-C190)</f>
        <v>0</v>
      </c>
      <c r="F190" s="11">
        <v>3.98</v>
      </c>
      <c r="G190" s="11">
        <v>0</v>
      </c>
      <c r="H190" s="10">
        <f>SUM(F190*G190)+(F191*G191)</f>
        <v>0</v>
      </c>
      <c r="I190" s="10">
        <v>-36.57</v>
      </c>
      <c r="J190" s="10">
        <v>0</v>
      </c>
      <c r="K190" s="13">
        <f>SUM(H190+I190-J190)</f>
        <v>-36.57</v>
      </c>
    </row>
    <row r="191" spans="1:11" s="2" customFormat="1" ht="14.25">
      <c r="A191" s="8"/>
      <c r="B191" s="9"/>
      <c r="C191" s="10"/>
      <c r="D191" s="10"/>
      <c r="E191" s="10"/>
      <c r="F191" s="11">
        <v>6.97</v>
      </c>
      <c r="G191" s="11"/>
      <c r="H191" s="10"/>
      <c r="I191" s="10"/>
      <c r="J191" s="10"/>
      <c r="K191" s="13"/>
    </row>
    <row r="192" spans="1:11" s="2" customFormat="1" ht="14.25">
      <c r="A192" s="8" t="s">
        <v>249</v>
      </c>
      <c r="B192" s="9" t="s">
        <v>99</v>
      </c>
      <c r="C192" s="10">
        <v>1011</v>
      </c>
      <c r="D192" s="10">
        <v>1011</v>
      </c>
      <c r="E192" s="10">
        <f>SUM(D192-C192)</f>
        <v>0</v>
      </c>
      <c r="F192" s="11">
        <v>3.98</v>
      </c>
      <c r="G192" s="11">
        <v>0</v>
      </c>
      <c r="H192" s="10">
        <f>SUM(F192*G192)+(F193*G193)</f>
        <v>0</v>
      </c>
      <c r="I192" s="10">
        <v>-162.6</v>
      </c>
      <c r="J192" s="10">
        <v>0</v>
      </c>
      <c r="K192" s="13">
        <f>SUM(H192+I192-J192)</f>
        <v>-162.6</v>
      </c>
    </row>
    <row r="193" spans="1:11" s="2" customFormat="1" ht="15" customHeight="1">
      <c r="A193" s="8"/>
      <c r="B193" s="9"/>
      <c r="C193" s="10"/>
      <c r="D193" s="10"/>
      <c r="E193" s="10"/>
      <c r="F193" s="11">
        <v>6.97</v>
      </c>
      <c r="G193" s="11">
        <v>0</v>
      </c>
      <c r="H193" s="10"/>
      <c r="I193" s="10"/>
      <c r="J193" s="10"/>
      <c r="K193" s="13"/>
    </row>
    <row r="194" spans="1:11" s="2" customFormat="1" ht="14.25">
      <c r="A194" s="8" t="s">
        <v>100</v>
      </c>
      <c r="B194" s="9" t="s">
        <v>101</v>
      </c>
      <c r="C194" s="10">
        <v>2072</v>
      </c>
      <c r="D194" s="10">
        <v>2072</v>
      </c>
      <c r="E194" s="10">
        <f>SUM(D194-C194)</f>
        <v>0</v>
      </c>
      <c r="F194" s="11">
        <v>3.98</v>
      </c>
      <c r="G194" s="11">
        <v>0</v>
      </c>
      <c r="H194" s="10">
        <f>SUM(F194*G194)+(F195*G195)</f>
        <v>0</v>
      </c>
      <c r="I194" s="10">
        <v>768.56</v>
      </c>
      <c r="J194" s="10">
        <v>0</v>
      </c>
      <c r="K194" s="13">
        <f>SUM(H194+I194-J194)</f>
        <v>768.56</v>
      </c>
    </row>
    <row r="195" spans="1:11" s="2" customFormat="1" ht="14.25">
      <c r="A195" s="8"/>
      <c r="B195" s="9"/>
      <c r="C195" s="10"/>
      <c r="D195" s="10"/>
      <c r="E195" s="10"/>
      <c r="F195" s="11">
        <v>6.97</v>
      </c>
      <c r="G195" s="11">
        <v>0</v>
      </c>
      <c r="H195" s="10"/>
      <c r="I195" s="10"/>
      <c r="J195" s="10"/>
      <c r="K195" s="13"/>
    </row>
    <row r="196" spans="1:11" s="2" customFormat="1" ht="14.25">
      <c r="A196" s="27" t="s">
        <v>250</v>
      </c>
      <c r="B196" s="12" t="s">
        <v>334</v>
      </c>
      <c r="C196" s="12">
        <v>7230</v>
      </c>
      <c r="D196" s="12">
        <v>7321</v>
      </c>
      <c r="E196" s="12">
        <f>SUM(D196-C196)</f>
        <v>91</v>
      </c>
      <c r="F196" s="11">
        <v>3.98</v>
      </c>
      <c r="G196" s="11">
        <v>0</v>
      </c>
      <c r="H196" s="12">
        <f>SUM(F196*G196)+(F197*G197)</f>
        <v>634.27</v>
      </c>
      <c r="I196" s="12">
        <v>3226.22</v>
      </c>
      <c r="J196" s="12">
        <v>4000</v>
      </c>
      <c r="K196" s="24">
        <f>SUM(H196+I196-J196)</f>
        <v>-139.51000000000022</v>
      </c>
    </row>
    <row r="197" spans="1:11" s="2" customFormat="1" ht="14.25">
      <c r="A197" s="34"/>
      <c r="B197" s="14"/>
      <c r="C197" s="14"/>
      <c r="D197" s="14"/>
      <c r="E197" s="14"/>
      <c r="F197" s="11">
        <v>6.97</v>
      </c>
      <c r="G197" s="11">
        <v>91</v>
      </c>
      <c r="H197" s="14"/>
      <c r="I197" s="14"/>
      <c r="J197" s="14"/>
      <c r="K197" s="25"/>
    </row>
    <row r="198" spans="1:11" s="2" customFormat="1" ht="14.25">
      <c r="A198" s="8" t="s">
        <v>251</v>
      </c>
      <c r="B198" s="9" t="s">
        <v>102</v>
      </c>
      <c r="C198" s="10">
        <v>160</v>
      </c>
      <c r="D198" s="10">
        <v>160</v>
      </c>
      <c r="E198" s="10">
        <f>SUM(D198-C198)</f>
        <v>0</v>
      </c>
      <c r="F198" s="11">
        <v>3.98</v>
      </c>
      <c r="G198" s="11">
        <v>0</v>
      </c>
      <c r="H198" s="10">
        <f>SUM(F198*G198)+(F199*G199)</f>
        <v>0</v>
      </c>
      <c r="I198" s="10">
        <v>-452.33</v>
      </c>
      <c r="J198" s="10">
        <v>0</v>
      </c>
      <c r="K198" s="13">
        <f>SUM(H198+I198-J198)</f>
        <v>-452.33</v>
      </c>
    </row>
    <row r="199" spans="1:11" s="2" customFormat="1" ht="14.25">
      <c r="A199" s="8"/>
      <c r="B199" s="9"/>
      <c r="C199" s="10"/>
      <c r="D199" s="10"/>
      <c r="E199" s="10"/>
      <c r="F199" s="11">
        <v>6.97</v>
      </c>
      <c r="G199" s="11"/>
      <c r="H199" s="10"/>
      <c r="I199" s="10"/>
      <c r="J199" s="10"/>
      <c r="K199" s="13"/>
    </row>
    <row r="200" spans="1:11" s="2" customFormat="1" ht="14.25">
      <c r="A200" s="8" t="s">
        <v>252</v>
      </c>
      <c r="B200" s="9" t="s">
        <v>103</v>
      </c>
      <c r="C200" s="10">
        <v>1180</v>
      </c>
      <c r="D200" s="10">
        <v>1187</v>
      </c>
      <c r="E200" s="10">
        <f>SUM(D200-C200)</f>
        <v>7</v>
      </c>
      <c r="F200" s="11">
        <v>3.98</v>
      </c>
      <c r="G200" s="11">
        <v>7</v>
      </c>
      <c r="H200" s="10">
        <f>SUM(F200*G200)+(F201*G201)</f>
        <v>27.86</v>
      </c>
      <c r="I200" s="13">
        <v>-685.32</v>
      </c>
      <c r="J200" s="10">
        <v>0</v>
      </c>
      <c r="K200" s="13">
        <f>SUM(H200+I200-J200)</f>
        <v>-657.46</v>
      </c>
    </row>
    <row r="201" spans="1:11" s="2" customFormat="1" ht="14.25">
      <c r="A201" s="8"/>
      <c r="B201" s="9"/>
      <c r="C201" s="10"/>
      <c r="D201" s="10"/>
      <c r="E201" s="10"/>
      <c r="F201" s="11">
        <v>6.97</v>
      </c>
      <c r="G201" s="11">
        <v>0</v>
      </c>
      <c r="H201" s="10"/>
      <c r="I201" s="13"/>
      <c r="J201" s="10"/>
      <c r="K201" s="13"/>
    </row>
    <row r="202" spans="1:11" s="2" customFormat="1" ht="14.25">
      <c r="A202" s="8" t="s">
        <v>253</v>
      </c>
      <c r="B202" s="9" t="s">
        <v>104</v>
      </c>
      <c r="C202" s="10">
        <v>579</v>
      </c>
      <c r="D202" s="10">
        <v>579</v>
      </c>
      <c r="E202" s="10">
        <f>SUM(D202-C202)</f>
        <v>0</v>
      </c>
      <c r="F202" s="11">
        <v>3.98</v>
      </c>
      <c r="G202" s="11">
        <v>0</v>
      </c>
      <c r="H202" s="10">
        <f>SUM(F202*G202)+(F203*G203)</f>
        <v>0</v>
      </c>
      <c r="I202" s="10">
        <v>74.7</v>
      </c>
      <c r="J202" s="10">
        <v>0</v>
      </c>
      <c r="K202" s="13">
        <f>SUM(H202+I202-J202)</f>
        <v>74.7</v>
      </c>
    </row>
    <row r="203" spans="1:11" s="2" customFormat="1" ht="14.25">
      <c r="A203" s="8"/>
      <c r="B203" s="9"/>
      <c r="C203" s="10"/>
      <c r="D203" s="10"/>
      <c r="E203" s="10"/>
      <c r="F203" s="11">
        <v>6.97</v>
      </c>
      <c r="G203" s="11">
        <v>0</v>
      </c>
      <c r="H203" s="10"/>
      <c r="I203" s="10"/>
      <c r="J203" s="10"/>
      <c r="K203" s="13"/>
    </row>
    <row r="204" spans="1:11" s="2" customFormat="1" ht="14.25">
      <c r="A204" s="8" t="s">
        <v>254</v>
      </c>
      <c r="B204" s="9" t="s">
        <v>105</v>
      </c>
      <c r="C204" s="10">
        <v>2985</v>
      </c>
      <c r="D204" s="10">
        <v>2985</v>
      </c>
      <c r="E204" s="10">
        <f>SUM(D204-C204)</f>
        <v>0</v>
      </c>
      <c r="F204" s="11">
        <v>3.98</v>
      </c>
      <c r="G204" s="11">
        <v>0</v>
      </c>
      <c r="H204" s="10">
        <f>SUM(F204*G204)+(F205*G205)</f>
        <v>0</v>
      </c>
      <c r="I204" s="10">
        <v>-485.28</v>
      </c>
      <c r="J204" s="10">
        <v>0</v>
      </c>
      <c r="K204" s="13">
        <f>SUM(H204+I204-J204)</f>
        <v>-485.28</v>
      </c>
    </row>
    <row r="205" spans="1:11" s="2" customFormat="1" ht="14.25">
      <c r="A205" s="8"/>
      <c r="B205" s="9"/>
      <c r="C205" s="10"/>
      <c r="D205" s="10"/>
      <c r="E205" s="10"/>
      <c r="F205" s="11">
        <v>6.97</v>
      </c>
      <c r="G205" s="11">
        <v>0</v>
      </c>
      <c r="H205" s="10"/>
      <c r="I205" s="10"/>
      <c r="J205" s="10"/>
      <c r="K205" s="13"/>
    </row>
    <row r="206" spans="1:11" s="2" customFormat="1" ht="14.25">
      <c r="A206" s="8" t="s">
        <v>255</v>
      </c>
      <c r="B206" s="9" t="s">
        <v>106</v>
      </c>
      <c r="C206" s="10">
        <v>2581</v>
      </c>
      <c r="D206" s="10">
        <v>2641</v>
      </c>
      <c r="E206" s="10">
        <f>SUM(D206-C206)</f>
        <v>60</v>
      </c>
      <c r="F206" s="11">
        <v>3.98</v>
      </c>
      <c r="G206" s="11">
        <v>50</v>
      </c>
      <c r="H206" s="10">
        <f>SUM(F206*G206)+(F207*G207)</f>
        <v>268.7</v>
      </c>
      <c r="I206" s="10">
        <v>-10.18</v>
      </c>
      <c r="J206" s="10">
        <v>0</v>
      </c>
      <c r="K206" s="13">
        <f>SUM(H206+I206-J206)</f>
        <v>258.52</v>
      </c>
    </row>
    <row r="207" spans="1:11" s="2" customFormat="1" ht="14.25">
      <c r="A207" s="8"/>
      <c r="B207" s="9"/>
      <c r="C207" s="10"/>
      <c r="D207" s="10"/>
      <c r="E207" s="10"/>
      <c r="F207" s="11">
        <v>6.97</v>
      </c>
      <c r="G207" s="11">
        <v>10</v>
      </c>
      <c r="H207" s="10"/>
      <c r="I207" s="10"/>
      <c r="J207" s="10"/>
      <c r="K207" s="13"/>
    </row>
    <row r="208" spans="1:11" s="2" customFormat="1" ht="14.25">
      <c r="A208" s="8" t="s">
        <v>256</v>
      </c>
      <c r="B208" s="9" t="s">
        <v>107</v>
      </c>
      <c r="C208" s="10">
        <v>46</v>
      </c>
      <c r="D208" s="10">
        <v>46</v>
      </c>
      <c r="E208" s="10">
        <f>SUM(D208-C208)</f>
        <v>0</v>
      </c>
      <c r="F208" s="11">
        <v>3.98</v>
      </c>
      <c r="G208" s="11">
        <v>0</v>
      </c>
      <c r="H208" s="10">
        <f>SUM(F208*G208)+(F209*G209)</f>
        <v>0</v>
      </c>
      <c r="I208" s="10">
        <v>-54.29</v>
      </c>
      <c r="J208" s="10">
        <v>0</v>
      </c>
      <c r="K208" s="13">
        <f>SUM(H208+I208-J208)</f>
        <v>-54.29</v>
      </c>
    </row>
    <row r="209" spans="1:11" s="2" customFormat="1" ht="14.25">
      <c r="A209" s="8"/>
      <c r="B209" s="9"/>
      <c r="C209" s="10"/>
      <c r="D209" s="10"/>
      <c r="E209" s="10"/>
      <c r="F209" s="11">
        <v>6.97</v>
      </c>
      <c r="G209" s="11"/>
      <c r="H209" s="10"/>
      <c r="I209" s="10"/>
      <c r="J209" s="10"/>
      <c r="K209" s="13"/>
    </row>
    <row r="210" spans="1:11" s="2" customFormat="1" ht="14.25">
      <c r="A210" s="8" t="s">
        <v>257</v>
      </c>
      <c r="B210" s="9" t="s">
        <v>108</v>
      </c>
      <c r="C210" s="10">
        <v>863</v>
      </c>
      <c r="D210" s="10">
        <v>863</v>
      </c>
      <c r="E210" s="10">
        <f>SUM(D210-C210)</f>
        <v>0</v>
      </c>
      <c r="F210" s="11">
        <v>3.98</v>
      </c>
      <c r="G210" s="11">
        <v>0</v>
      </c>
      <c r="H210" s="10">
        <f>SUM(F210*G210)+(F211*G211)</f>
        <v>0</v>
      </c>
      <c r="I210" s="10">
        <v>-724.23</v>
      </c>
      <c r="J210" s="10">
        <v>0</v>
      </c>
      <c r="K210" s="13">
        <f>SUM(H210+I210-J210)</f>
        <v>-724.23</v>
      </c>
    </row>
    <row r="211" spans="1:11" s="2" customFormat="1" ht="14.25">
      <c r="A211" s="8"/>
      <c r="B211" s="9"/>
      <c r="C211" s="10"/>
      <c r="D211" s="10"/>
      <c r="E211" s="10"/>
      <c r="F211" s="11">
        <v>6.97</v>
      </c>
      <c r="G211" s="11">
        <v>0</v>
      </c>
      <c r="H211" s="10"/>
      <c r="I211" s="10"/>
      <c r="J211" s="10"/>
      <c r="K211" s="13"/>
    </row>
    <row r="212" spans="1:11" s="2" customFormat="1" ht="14.25">
      <c r="A212" s="8" t="s">
        <v>258</v>
      </c>
      <c r="B212" s="9" t="s">
        <v>109</v>
      </c>
      <c r="C212" s="10">
        <v>2979</v>
      </c>
      <c r="D212" s="10">
        <v>2979</v>
      </c>
      <c r="E212" s="10">
        <f>SUM(D212-C212)</f>
        <v>0</v>
      </c>
      <c r="F212" s="11">
        <v>3.98</v>
      </c>
      <c r="G212" s="11">
        <v>0</v>
      </c>
      <c r="H212" s="10">
        <f>SUM(F212*G212)+(F213*G213)</f>
        <v>0</v>
      </c>
      <c r="I212" s="10">
        <v>-421.56</v>
      </c>
      <c r="J212" s="10">
        <v>0</v>
      </c>
      <c r="K212" s="13">
        <f>SUM(H212+I212-J212)</f>
        <v>-421.56</v>
      </c>
    </row>
    <row r="213" spans="1:11" s="2" customFormat="1" ht="14.25">
      <c r="A213" s="8"/>
      <c r="B213" s="9"/>
      <c r="C213" s="10"/>
      <c r="D213" s="10"/>
      <c r="E213" s="10"/>
      <c r="F213" s="11">
        <v>6.97</v>
      </c>
      <c r="G213" s="11">
        <v>0</v>
      </c>
      <c r="H213" s="10"/>
      <c r="I213" s="10"/>
      <c r="J213" s="10"/>
      <c r="K213" s="13"/>
    </row>
    <row r="214" spans="1:11" s="2" customFormat="1" ht="14.25">
      <c r="A214" s="8" t="s">
        <v>259</v>
      </c>
      <c r="B214" s="9" t="s">
        <v>110</v>
      </c>
      <c r="C214" s="10">
        <v>195</v>
      </c>
      <c r="D214" s="10">
        <v>195</v>
      </c>
      <c r="E214" s="10">
        <f>SUM(D214-C214)</f>
        <v>0</v>
      </c>
      <c r="F214" s="11">
        <v>3.98</v>
      </c>
      <c r="G214" s="11">
        <v>0</v>
      </c>
      <c r="H214" s="10">
        <f>SUM(F214*G214)+(F215*G215)</f>
        <v>0</v>
      </c>
      <c r="I214" s="10">
        <v>-1589.92</v>
      </c>
      <c r="J214" s="10">
        <v>0</v>
      </c>
      <c r="K214" s="13">
        <f>SUM(H214+I214-J214)</f>
        <v>-1589.92</v>
      </c>
    </row>
    <row r="215" spans="1:11" s="2" customFormat="1" ht="14.25">
      <c r="A215" s="8"/>
      <c r="B215" s="9"/>
      <c r="C215" s="10"/>
      <c r="D215" s="10"/>
      <c r="E215" s="10"/>
      <c r="F215" s="11">
        <v>6.97</v>
      </c>
      <c r="G215" s="11"/>
      <c r="H215" s="10"/>
      <c r="I215" s="10"/>
      <c r="J215" s="10"/>
      <c r="K215" s="13"/>
    </row>
    <row r="216" spans="1:11" s="2" customFormat="1" ht="14.25">
      <c r="A216" s="8" t="s">
        <v>260</v>
      </c>
      <c r="B216" s="9" t="s">
        <v>111</v>
      </c>
      <c r="C216" s="10">
        <v>1102</v>
      </c>
      <c r="D216" s="10">
        <v>1102</v>
      </c>
      <c r="E216" s="10">
        <f>SUM(D216-C216)</f>
        <v>0</v>
      </c>
      <c r="F216" s="11">
        <v>3.98</v>
      </c>
      <c r="G216" s="11">
        <v>0</v>
      </c>
      <c r="H216" s="10">
        <f>SUM(F216*G216)+(F217*G217)</f>
        <v>0</v>
      </c>
      <c r="I216" s="10">
        <v>-1053.46</v>
      </c>
      <c r="J216" s="10">
        <v>0</v>
      </c>
      <c r="K216" s="13">
        <f>SUM(H216+I216-J216)</f>
        <v>-1053.46</v>
      </c>
    </row>
    <row r="217" spans="1:11" s="2" customFormat="1" ht="14.25">
      <c r="A217" s="8"/>
      <c r="B217" s="9"/>
      <c r="C217" s="10"/>
      <c r="D217" s="10"/>
      <c r="E217" s="10"/>
      <c r="F217" s="11">
        <v>6.97</v>
      </c>
      <c r="G217" s="11">
        <v>0</v>
      </c>
      <c r="H217" s="10"/>
      <c r="I217" s="10"/>
      <c r="J217" s="10"/>
      <c r="K217" s="13"/>
    </row>
    <row r="218" spans="1:11" s="2" customFormat="1" ht="14.25">
      <c r="A218" s="8" t="s">
        <v>261</v>
      </c>
      <c r="B218" s="9" t="s">
        <v>112</v>
      </c>
      <c r="C218" s="10">
        <v>598</v>
      </c>
      <c r="D218" s="10">
        <v>598</v>
      </c>
      <c r="E218" s="10">
        <f>SUM(D218-C218)</f>
        <v>0</v>
      </c>
      <c r="F218" s="11">
        <v>3.98</v>
      </c>
      <c r="G218" s="11">
        <v>0</v>
      </c>
      <c r="H218" s="10">
        <f>SUM(F218*G218)+(F219*G219)</f>
        <v>0</v>
      </c>
      <c r="I218" s="12">
        <v>-113.69</v>
      </c>
      <c r="J218" s="10">
        <v>0</v>
      </c>
      <c r="K218" s="13">
        <f>SUM(H218+I218-J218)</f>
        <v>-113.69</v>
      </c>
    </row>
    <row r="219" spans="1:11" s="2" customFormat="1" ht="14.25">
      <c r="A219" s="8"/>
      <c r="B219" s="9"/>
      <c r="C219" s="10"/>
      <c r="D219" s="10"/>
      <c r="E219" s="10"/>
      <c r="F219" s="11">
        <v>6.97</v>
      </c>
      <c r="G219" s="11"/>
      <c r="H219" s="10"/>
      <c r="I219" s="14"/>
      <c r="J219" s="10"/>
      <c r="K219" s="13"/>
    </row>
    <row r="220" spans="1:11" s="2" customFormat="1" ht="14.25">
      <c r="A220" s="8" t="s">
        <v>262</v>
      </c>
      <c r="B220" s="9" t="s">
        <v>113</v>
      </c>
      <c r="C220" s="10">
        <v>3004</v>
      </c>
      <c r="D220" s="10">
        <v>3073</v>
      </c>
      <c r="E220" s="10">
        <f>SUM(D220-C220)</f>
        <v>69</v>
      </c>
      <c r="F220" s="11">
        <v>3.98</v>
      </c>
      <c r="G220" s="11">
        <v>50</v>
      </c>
      <c r="H220" s="10">
        <f>SUM(F220*G220)+(F221*G221)</f>
        <v>331.43</v>
      </c>
      <c r="I220" s="12">
        <v>-104.87</v>
      </c>
      <c r="J220" s="10">
        <v>1000</v>
      </c>
      <c r="K220" s="13">
        <f>SUM(H220+I220-J220)</f>
        <v>-773.44</v>
      </c>
    </row>
    <row r="221" spans="1:11" s="2" customFormat="1" ht="15" customHeight="1">
      <c r="A221" s="8"/>
      <c r="B221" s="9"/>
      <c r="C221" s="10"/>
      <c r="D221" s="10"/>
      <c r="E221" s="10"/>
      <c r="F221" s="11">
        <v>6.97</v>
      </c>
      <c r="G221" s="11">
        <v>19</v>
      </c>
      <c r="H221" s="10"/>
      <c r="I221" s="14"/>
      <c r="J221" s="10"/>
      <c r="K221" s="13"/>
    </row>
    <row r="222" spans="1:11" s="2" customFormat="1" ht="14.25">
      <c r="A222" s="8" t="s">
        <v>263</v>
      </c>
      <c r="B222" s="9" t="s">
        <v>114</v>
      </c>
      <c r="C222" s="10">
        <v>1421</v>
      </c>
      <c r="D222" s="10">
        <v>1461</v>
      </c>
      <c r="E222" s="10">
        <f>SUM(D222-C222)</f>
        <v>40</v>
      </c>
      <c r="F222" s="11">
        <v>3.98</v>
      </c>
      <c r="G222" s="11">
        <v>40</v>
      </c>
      <c r="H222" s="10">
        <f>SUM(F222*G222)+(F223*G223)</f>
        <v>159.2</v>
      </c>
      <c r="I222" s="10">
        <v>-44.27</v>
      </c>
      <c r="J222" s="10">
        <v>0</v>
      </c>
      <c r="K222" s="13">
        <f>SUM(H222+I222-J222)</f>
        <v>114.92999999999998</v>
      </c>
    </row>
    <row r="223" spans="1:11" s="2" customFormat="1" ht="14.25">
      <c r="A223" s="8"/>
      <c r="B223" s="9"/>
      <c r="C223" s="10"/>
      <c r="D223" s="10"/>
      <c r="E223" s="10"/>
      <c r="F223" s="11">
        <v>6.97</v>
      </c>
      <c r="G223" s="11">
        <v>0</v>
      </c>
      <c r="H223" s="10"/>
      <c r="I223" s="10"/>
      <c r="J223" s="10"/>
      <c r="K223" s="13"/>
    </row>
    <row r="224" spans="1:11" s="2" customFormat="1" ht="14.25">
      <c r="A224" s="8" t="s">
        <v>264</v>
      </c>
      <c r="B224" s="9" t="s">
        <v>115</v>
      </c>
      <c r="C224" s="10">
        <v>1012</v>
      </c>
      <c r="D224" s="10">
        <v>1012</v>
      </c>
      <c r="E224" s="10">
        <f>SUM(D224-C224)</f>
        <v>0</v>
      </c>
      <c r="F224" s="11">
        <v>3.98</v>
      </c>
      <c r="G224" s="11">
        <v>0</v>
      </c>
      <c r="H224" s="10">
        <f>SUM(F224*G224)+(F225*G225)</f>
        <v>0</v>
      </c>
      <c r="I224" s="12">
        <v>-745.37</v>
      </c>
      <c r="J224" s="10">
        <v>0</v>
      </c>
      <c r="K224" s="13">
        <f>SUM(H224+I224-J224)</f>
        <v>-745.37</v>
      </c>
    </row>
    <row r="225" spans="1:11" s="2" customFormat="1" ht="14.25">
      <c r="A225" s="8"/>
      <c r="B225" s="9"/>
      <c r="C225" s="10"/>
      <c r="D225" s="10"/>
      <c r="E225" s="10"/>
      <c r="F225" s="11">
        <v>6.97</v>
      </c>
      <c r="G225" s="11">
        <v>0</v>
      </c>
      <c r="H225" s="10"/>
      <c r="I225" s="14"/>
      <c r="J225" s="10"/>
      <c r="K225" s="13"/>
    </row>
    <row r="226" spans="1:11" s="2" customFormat="1" ht="14.25">
      <c r="A226" s="8" t="s">
        <v>265</v>
      </c>
      <c r="B226" s="9" t="s">
        <v>116</v>
      </c>
      <c r="C226" s="10">
        <v>3225</v>
      </c>
      <c r="D226" s="10">
        <v>3225</v>
      </c>
      <c r="E226" s="10">
        <f>SUM(D226-C226)</f>
        <v>0</v>
      </c>
      <c r="F226" s="11">
        <v>3.98</v>
      </c>
      <c r="G226" s="11">
        <v>0</v>
      </c>
      <c r="H226" s="10">
        <f>SUM(F226*G226)+(F227*G227)</f>
        <v>0</v>
      </c>
      <c r="I226" s="10">
        <v>-20.66</v>
      </c>
      <c r="J226" s="10">
        <v>12</v>
      </c>
      <c r="K226" s="13">
        <f>SUM(H226+I226-J226)</f>
        <v>-32.66</v>
      </c>
    </row>
    <row r="227" spans="1:11" s="2" customFormat="1" ht="14.25">
      <c r="A227" s="8"/>
      <c r="B227" s="9"/>
      <c r="C227" s="10"/>
      <c r="D227" s="10"/>
      <c r="E227" s="10"/>
      <c r="F227" s="11">
        <v>6.97</v>
      </c>
      <c r="G227" s="11">
        <v>0</v>
      </c>
      <c r="H227" s="10"/>
      <c r="I227" s="10"/>
      <c r="J227" s="10"/>
      <c r="K227" s="13"/>
    </row>
    <row r="228" spans="1:11" s="2" customFormat="1" ht="14.25">
      <c r="A228" s="8" t="s">
        <v>266</v>
      </c>
      <c r="B228" s="9" t="s">
        <v>117</v>
      </c>
      <c r="C228" s="10">
        <v>2991</v>
      </c>
      <c r="D228" s="10">
        <v>2991</v>
      </c>
      <c r="E228" s="10">
        <f>SUM(D228-C228)</f>
        <v>0</v>
      </c>
      <c r="F228" s="11">
        <v>3.98</v>
      </c>
      <c r="G228" s="11">
        <v>0</v>
      </c>
      <c r="H228" s="10">
        <f>SUM(F228*G228)+(F229*G229)</f>
        <v>0</v>
      </c>
      <c r="I228" s="10">
        <v>-775.33</v>
      </c>
      <c r="J228" s="10">
        <v>0</v>
      </c>
      <c r="K228" s="13">
        <f>SUM(H228+I228-J228)</f>
        <v>-775.33</v>
      </c>
    </row>
    <row r="229" spans="1:11" s="2" customFormat="1" ht="14.25">
      <c r="A229" s="8"/>
      <c r="B229" s="9"/>
      <c r="C229" s="10"/>
      <c r="D229" s="10"/>
      <c r="E229" s="10"/>
      <c r="F229" s="11">
        <v>6.97</v>
      </c>
      <c r="G229" s="11">
        <v>0</v>
      </c>
      <c r="H229" s="10"/>
      <c r="I229" s="10"/>
      <c r="J229" s="10"/>
      <c r="K229" s="13"/>
    </row>
    <row r="230" spans="1:11" s="2" customFormat="1" ht="14.25">
      <c r="A230" s="8" t="s">
        <v>267</v>
      </c>
      <c r="B230" s="9" t="s">
        <v>118</v>
      </c>
      <c r="C230" s="10">
        <v>41</v>
      </c>
      <c r="D230" s="10">
        <v>41</v>
      </c>
      <c r="E230" s="10">
        <v>0</v>
      </c>
      <c r="F230" s="11">
        <v>3.98</v>
      </c>
      <c r="G230" s="11">
        <v>0</v>
      </c>
      <c r="H230" s="10">
        <f>SUM(F230*G230)+(F231*G231)</f>
        <v>0</v>
      </c>
      <c r="I230" s="10">
        <v>-28.27</v>
      </c>
      <c r="J230" s="10">
        <v>0</v>
      </c>
      <c r="K230" s="13">
        <f>SUM(H230+I230-J230)</f>
        <v>-28.27</v>
      </c>
    </row>
    <row r="231" spans="1:11" s="2" customFormat="1" ht="14.25">
      <c r="A231" s="8"/>
      <c r="B231" s="9"/>
      <c r="C231" s="10"/>
      <c r="D231" s="10"/>
      <c r="E231" s="10"/>
      <c r="F231" s="11">
        <v>6.97</v>
      </c>
      <c r="G231" s="11"/>
      <c r="H231" s="10"/>
      <c r="I231" s="10"/>
      <c r="J231" s="10"/>
      <c r="K231" s="13"/>
    </row>
    <row r="232" spans="1:11" s="2" customFormat="1" ht="14.25">
      <c r="A232" s="8" t="s">
        <v>268</v>
      </c>
      <c r="B232" s="9" t="s">
        <v>119</v>
      </c>
      <c r="C232" s="10">
        <v>3188</v>
      </c>
      <c r="D232" s="10">
        <v>3188</v>
      </c>
      <c r="E232" s="10">
        <f>SUM(D232-C232)</f>
        <v>0</v>
      </c>
      <c r="F232" s="11">
        <v>3.98</v>
      </c>
      <c r="G232" s="11">
        <v>0</v>
      </c>
      <c r="H232" s="10">
        <f>SUM(F232*G232)+(F233*G233)</f>
        <v>0</v>
      </c>
      <c r="I232" s="10">
        <v>-117.71</v>
      </c>
      <c r="J232" s="10">
        <v>0</v>
      </c>
      <c r="K232" s="13">
        <f>SUM(H232+I232-J232)</f>
        <v>-117.71</v>
      </c>
    </row>
    <row r="233" spans="1:11" s="2" customFormat="1" ht="14.25">
      <c r="A233" s="8"/>
      <c r="B233" s="9"/>
      <c r="C233" s="10"/>
      <c r="D233" s="10"/>
      <c r="E233" s="10"/>
      <c r="F233" s="11">
        <v>6.97</v>
      </c>
      <c r="G233" s="11">
        <v>0</v>
      </c>
      <c r="H233" s="10"/>
      <c r="I233" s="10"/>
      <c r="J233" s="10"/>
      <c r="K233" s="13"/>
    </row>
    <row r="234" spans="1:11" s="2" customFormat="1" ht="14.25">
      <c r="A234" s="8" t="s">
        <v>269</v>
      </c>
      <c r="B234" s="9" t="s">
        <v>120</v>
      </c>
      <c r="C234" s="10">
        <v>1647</v>
      </c>
      <c r="D234" s="10">
        <v>1647</v>
      </c>
      <c r="E234" s="10">
        <f>SUM(D234-C234)</f>
        <v>0</v>
      </c>
      <c r="F234" s="11">
        <v>3.98</v>
      </c>
      <c r="G234" s="11">
        <v>0</v>
      </c>
      <c r="H234" s="10">
        <f>SUM(F234*G234)+(F235*G235)</f>
        <v>0</v>
      </c>
      <c r="I234" s="12">
        <v>-873.24</v>
      </c>
      <c r="J234" s="10">
        <v>0</v>
      </c>
      <c r="K234" s="13">
        <f>SUM(H234+I234-J234)</f>
        <v>-873.24</v>
      </c>
    </row>
    <row r="235" spans="1:11" s="2" customFormat="1" ht="14.25">
      <c r="A235" s="8"/>
      <c r="B235" s="9"/>
      <c r="C235" s="10"/>
      <c r="D235" s="10"/>
      <c r="E235" s="10"/>
      <c r="F235" s="11">
        <v>6.97</v>
      </c>
      <c r="G235" s="11">
        <v>0</v>
      </c>
      <c r="H235" s="10"/>
      <c r="I235" s="14"/>
      <c r="J235" s="10"/>
      <c r="K235" s="13"/>
    </row>
    <row r="236" spans="1:11" s="2" customFormat="1" ht="14.25">
      <c r="A236" s="8" t="s">
        <v>270</v>
      </c>
      <c r="B236" s="9" t="s">
        <v>338</v>
      </c>
      <c r="C236" s="10">
        <v>193</v>
      </c>
      <c r="D236" s="10">
        <v>193</v>
      </c>
      <c r="E236" s="10">
        <f>SUM(D236-C236)</f>
        <v>0</v>
      </c>
      <c r="F236" s="11">
        <v>3.98</v>
      </c>
      <c r="G236" s="11">
        <v>0</v>
      </c>
      <c r="H236" s="10">
        <f>SUM(F236*G236)+(F237*G237)</f>
        <v>0</v>
      </c>
      <c r="I236" s="10">
        <v>-105.82</v>
      </c>
      <c r="J236" s="10">
        <v>0</v>
      </c>
      <c r="K236" s="13">
        <f>SUM(H236+I236-J236)</f>
        <v>-105.82</v>
      </c>
    </row>
    <row r="237" spans="1:11" s="2" customFormat="1" ht="14.25">
      <c r="A237" s="8"/>
      <c r="B237" s="9"/>
      <c r="C237" s="10"/>
      <c r="D237" s="10"/>
      <c r="E237" s="10"/>
      <c r="F237" s="11">
        <v>6.97</v>
      </c>
      <c r="G237" s="11"/>
      <c r="H237" s="10"/>
      <c r="I237" s="10"/>
      <c r="J237" s="10"/>
      <c r="K237" s="13"/>
    </row>
    <row r="238" spans="1:11" s="2" customFormat="1" ht="14.25">
      <c r="A238" s="8" t="s">
        <v>271</v>
      </c>
      <c r="B238" s="9" t="s">
        <v>121</v>
      </c>
      <c r="C238" s="10">
        <v>2216</v>
      </c>
      <c r="D238" s="10">
        <v>2216</v>
      </c>
      <c r="E238" s="10">
        <f>SUM(D238-C238)</f>
        <v>0</v>
      </c>
      <c r="F238" s="11">
        <v>3.98</v>
      </c>
      <c r="G238" s="11">
        <v>0</v>
      </c>
      <c r="H238" s="10">
        <f>SUM(F238*G238)+(F239*G239)</f>
        <v>0</v>
      </c>
      <c r="I238" s="12">
        <v>-403.74</v>
      </c>
      <c r="J238" s="10">
        <v>0</v>
      </c>
      <c r="K238" s="13">
        <f>SUM(H238+I238-J238)</f>
        <v>-403.74</v>
      </c>
    </row>
    <row r="239" spans="1:11" s="2" customFormat="1" ht="14.25">
      <c r="A239" s="8"/>
      <c r="B239" s="9"/>
      <c r="C239" s="10"/>
      <c r="D239" s="10"/>
      <c r="E239" s="10"/>
      <c r="F239" s="11">
        <v>6.97</v>
      </c>
      <c r="G239" s="11">
        <v>0</v>
      </c>
      <c r="H239" s="10"/>
      <c r="I239" s="14"/>
      <c r="J239" s="10"/>
      <c r="K239" s="13"/>
    </row>
    <row r="240" spans="1:11" s="2" customFormat="1" ht="14.25">
      <c r="A240" s="8" t="s">
        <v>272</v>
      </c>
      <c r="B240" s="9" t="s">
        <v>122</v>
      </c>
      <c r="C240" s="10">
        <v>1668</v>
      </c>
      <c r="D240" s="10">
        <v>1668</v>
      </c>
      <c r="E240" s="10">
        <f>SUM(D240-C240)</f>
        <v>0</v>
      </c>
      <c r="F240" s="11">
        <v>3.98</v>
      </c>
      <c r="G240" s="11">
        <v>0</v>
      </c>
      <c r="H240" s="10">
        <f>SUM(F240*G240)+(F241*G241)</f>
        <v>0</v>
      </c>
      <c r="I240" s="10">
        <v>-476.44</v>
      </c>
      <c r="J240" s="10">
        <v>0</v>
      </c>
      <c r="K240" s="13">
        <f>SUM(H240+I240-J240)</f>
        <v>-476.44</v>
      </c>
    </row>
    <row r="241" spans="1:11" s="2" customFormat="1" ht="14.25">
      <c r="A241" s="8"/>
      <c r="B241" s="9"/>
      <c r="C241" s="10"/>
      <c r="D241" s="10"/>
      <c r="E241" s="10"/>
      <c r="F241" s="11">
        <v>6.97</v>
      </c>
      <c r="G241" s="11">
        <v>0</v>
      </c>
      <c r="H241" s="10"/>
      <c r="I241" s="10"/>
      <c r="J241" s="10"/>
      <c r="K241" s="13"/>
    </row>
    <row r="242" spans="1:11" s="2" customFormat="1" ht="14.25">
      <c r="A242" s="8" t="s">
        <v>273</v>
      </c>
      <c r="B242" s="9" t="s">
        <v>123</v>
      </c>
      <c r="C242" s="10">
        <v>3520</v>
      </c>
      <c r="D242" s="10">
        <v>3520</v>
      </c>
      <c r="E242" s="10">
        <f>SUM(D242-C242)</f>
        <v>0</v>
      </c>
      <c r="F242" s="11">
        <v>3.98</v>
      </c>
      <c r="G242" s="11">
        <v>0</v>
      </c>
      <c r="H242" s="10">
        <f>SUM(F242*G242)+(F243*G243)</f>
        <v>0</v>
      </c>
      <c r="I242" s="10">
        <v>2107.49</v>
      </c>
      <c r="J242" s="10">
        <v>0</v>
      </c>
      <c r="K242" s="13">
        <f>SUM(H242+I242-J242)</f>
        <v>2107.49</v>
      </c>
    </row>
    <row r="243" spans="1:11" s="2" customFormat="1" ht="14.25">
      <c r="A243" s="8"/>
      <c r="B243" s="9"/>
      <c r="C243" s="10"/>
      <c r="D243" s="10"/>
      <c r="E243" s="10"/>
      <c r="F243" s="11">
        <v>6.97</v>
      </c>
      <c r="G243" s="11">
        <v>0</v>
      </c>
      <c r="H243" s="10"/>
      <c r="I243" s="10"/>
      <c r="J243" s="10"/>
      <c r="K243" s="13"/>
    </row>
    <row r="244" spans="1:11" s="2" customFormat="1" ht="14.25">
      <c r="A244" s="8" t="s">
        <v>274</v>
      </c>
      <c r="B244" s="9" t="s">
        <v>124</v>
      </c>
      <c r="C244" s="10">
        <v>455</v>
      </c>
      <c r="D244" s="10">
        <v>455</v>
      </c>
      <c r="E244" s="10">
        <f>SUM(D244-C244)</f>
        <v>0</v>
      </c>
      <c r="F244" s="11">
        <v>3.98</v>
      </c>
      <c r="G244" s="11">
        <v>0</v>
      </c>
      <c r="H244" s="10">
        <f>SUM(F244*G244)+(F245*G245)</f>
        <v>0</v>
      </c>
      <c r="I244" s="12">
        <v>-32.45</v>
      </c>
      <c r="J244" s="10">
        <v>0</v>
      </c>
      <c r="K244" s="13">
        <f>SUM(H244+I244-J244)</f>
        <v>-32.45</v>
      </c>
    </row>
    <row r="245" spans="1:11" s="2" customFormat="1" ht="14.25">
      <c r="A245" s="8"/>
      <c r="B245" s="9"/>
      <c r="C245" s="10"/>
      <c r="D245" s="10"/>
      <c r="E245" s="10"/>
      <c r="F245" s="11">
        <v>6.97</v>
      </c>
      <c r="G245" s="11">
        <v>0</v>
      </c>
      <c r="H245" s="10"/>
      <c r="I245" s="14"/>
      <c r="J245" s="10"/>
      <c r="K245" s="13"/>
    </row>
    <row r="246" spans="1:11" s="22" customFormat="1" ht="14.25">
      <c r="A246" s="17" t="s">
        <v>275</v>
      </c>
      <c r="B246" s="18" t="s">
        <v>125</v>
      </c>
      <c r="C246" s="19">
        <v>0</v>
      </c>
      <c r="D246" s="19">
        <v>0</v>
      </c>
      <c r="E246" s="19">
        <v>0</v>
      </c>
      <c r="F246" s="21">
        <v>0</v>
      </c>
      <c r="G246" s="21">
        <v>0</v>
      </c>
      <c r="H246" s="19">
        <v>0</v>
      </c>
      <c r="I246" s="19">
        <v>0</v>
      </c>
      <c r="J246" s="19">
        <v>0</v>
      </c>
      <c r="K246" s="20">
        <f>SUM(H246+I246-J246)</f>
        <v>0</v>
      </c>
    </row>
    <row r="247" spans="1:11" s="2" customFormat="1" ht="14.25" customHeight="1">
      <c r="A247" s="8" t="s">
        <v>276</v>
      </c>
      <c r="B247" s="9" t="s">
        <v>126</v>
      </c>
      <c r="C247" s="10">
        <v>279</v>
      </c>
      <c r="D247" s="10">
        <v>279</v>
      </c>
      <c r="E247" s="10">
        <f>SUM(D247-C247)</f>
        <v>0</v>
      </c>
      <c r="F247" s="11">
        <v>3.98</v>
      </c>
      <c r="G247" s="11">
        <v>0</v>
      </c>
      <c r="H247" s="10">
        <f>SUM(F247*G247)+(F248*G248)</f>
        <v>0</v>
      </c>
      <c r="I247" s="10">
        <v>-0.08</v>
      </c>
      <c r="J247" s="10">
        <v>0</v>
      </c>
      <c r="K247" s="13">
        <f>SUM(H247+I247-J247)</f>
        <v>-0.08</v>
      </c>
    </row>
    <row r="248" spans="1:11" s="2" customFormat="1" ht="13.5" customHeight="1">
      <c r="A248" s="8"/>
      <c r="B248" s="9"/>
      <c r="C248" s="10"/>
      <c r="D248" s="10"/>
      <c r="E248" s="10"/>
      <c r="F248" s="11">
        <v>6.97</v>
      </c>
      <c r="G248" s="11">
        <v>0</v>
      </c>
      <c r="H248" s="10"/>
      <c r="I248" s="10"/>
      <c r="J248" s="10"/>
      <c r="K248" s="13"/>
    </row>
    <row r="249" spans="1:11" s="2" customFormat="1" ht="14.25">
      <c r="A249" s="8" t="s">
        <v>277</v>
      </c>
      <c r="B249" s="9" t="s">
        <v>127</v>
      </c>
      <c r="C249" s="10">
        <v>1083</v>
      </c>
      <c r="D249" s="10">
        <v>1083</v>
      </c>
      <c r="E249" s="10">
        <f>SUM(D249-C249)</f>
        <v>0</v>
      </c>
      <c r="F249" s="11">
        <v>3.98</v>
      </c>
      <c r="G249" s="11">
        <v>0</v>
      </c>
      <c r="H249" s="10">
        <f>SUM(F249*G249)+(F250*G250)</f>
        <v>0</v>
      </c>
      <c r="I249" s="10">
        <v>7.96</v>
      </c>
      <c r="J249" s="10">
        <v>0</v>
      </c>
      <c r="K249" s="13">
        <f>SUM(H249+I249-J249)</f>
        <v>7.96</v>
      </c>
    </row>
    <row r="250" spans="1:11" s="2" customFormat="1" ht="14.25">
      <c r="A250" s="8"/>
      <c r="B250" s="9"/>
      <c r="C250" s="10"/>
      <c r="D250" s="10"/>
      <c r="E250" s="10"/>
      <c r="F250" s="11">
        <v>6.97</v>
      </c>
      <c r="G250" s="11">
        <v>0</v>
      </c>
      <c r="H250" s="10"/>
      <c r="I250" s="10"/>
      <c r="J250" s="10"/>
      <c r="K250" s="13"/>
    </row>
    <row r="251" spans="1:11" s="2" customFormat="1" ht="14.25">
      <c r="A251" s="8" t="s">
        <v>278</v>
      </c>
      <c r="B251" s="9" t="s">
        <v>128</v>
      </c>
      <c r="C251" s="10">
        <v>458</v>
      </c>
      <c r="D251" s="10">
        <v>458</v>
      </c>
      <c r="E251" s="10">
        <f>SUM(D251-C251)</f>
        <v>0</v>
      </c>
      <c r="F251" s="11">
        <v>3.98</v>
      </c>
      <c r="G251" s="11">
        <v>0</v>
      </c>
      <c r="H251" s="10">
        <f>SUM(F251*G251)+(F252*G252)</f>
        <v>0</v>
      </c>
      <c r="I251" s="10">
        <v>-138.62</v>
      </c>
      <c r="J251" s="10">
        <v>0</v>
      </c>
      <c r="K251" s="13">
        <f>SUM(H251+I251-J251)</f>
        <v>-138.62</v>
      </c>
    </row>
    <row r="252" spans="1:11" s="2" customFormat="1" ht="14.25" customHeight="1">
      <c r="A252" s="8"/>
      <c r="B252" s="9"/>
      <c r="C252" s="10"/>
      <c r="D252" s="10"/>
      <c r="E252" s="10"/>
      <c r="F252" s="11">
        <v>6.97</v>
      </c>
      <c r="G252" s="11">
        <v>0</v>
      </c>
      <c r="H252" s="10"/>
      <c r="I252" s="10"/>
      <c r="J252" s="10"/>
      <c r="K252" s="13"/>
    </row>
    <row r="253" spans="1:11" s="2" customFormat="1" ht="13.5" customHeight="1">
      <c r="A253" s="27" t="s">
        <v>279</v>
      </c>
      <c r="B253" s="15" t="s">
        <v>328</v>
      </c>
      <c r="C253" s="12">
        <v>483</v>
      </c>
      <c r="D253" s="12">
        <v>483</v>
      </c>
      <c r="E253" s="12">
        <f>SUM(D253-C253)</f>
        <v>0</v>
      </c>
      <c r="F253" s="11">
        <v>3.98</v>
      </c>
      <c r="G253" s="28">
        <v>0</v>
      </c>
      <c r="H253" s="12">
        <f>SUM(F253*G253)+(F255*G255)</f>
        <v>0</v>
      </c>
      <c r="I253" s="12">
        <v>229.11</v>
      </c>
      <c r="J253" s="12">
        <v>0</v>
      </c>
      <c r="K253" s="24">
        <f>SUM(H253+I253-J253)</f>
        <v>229.11</v>
      </c>
    </row>
    <row r="254" spans="1:11" s="2" customFormat="1" ht="12" customHeight="1" hidden="1">
      <c r="A254" s="29"/>
      <c r="B254" s="30"/>
      <c r="C254" s="31"/>
      <c r="D254" s="31"/>
      <c r="E254" s="31"/>
      <c r="F254" s="11">
        <v>6.97</v>
      </c>
      <c r="G254" s="32"/>
      <c r="H254" s="31"/>
      <c r="I254" s="31"/>
      <c r="J254" s="31"/>
      <c r="K254" s="33"/>
    </row>
    <row r="255" spans="1:11" s="2" customFormat="1" ht="14.25" customHeight="1">
      <c r="A255" s="34"/>
      <c r="B255" s="16"/>
      <c r="C255" s="14"/>
      <c r="D255" s="14"/>
      <c r="E255" s="14"/>
      <c r="F255" s="11">
        <v>6.7</v>
      </c>
      <c r="G255" s="11">
        <v>0</v>
      </c>
      <c r="H255" s="14"/>
      <c r="I255" s="14"/>
      <c r="J255" s="14"/>
      <c r="K255" s="25"/>
    </row>
    <row r="256" spans="1:11" s="2" customFormat="1" ht="14.25">
      <c r="A256" s="8" t="s">
        <v>280</v>
      </c>
      <c r="B256" s="9" t="s">
        <v>129</v>
      </c>
      <c r="C256" s="10">
        <v>304</v>
      </c>
      <c r="D256" s="10">
        <v>304</v>
      </c>
      <c r="E256" s="10">
        <f>SUM(D256-C256)</f>
        <v>0</v>
      </c>
      <c r="F256" s="11">
        <v>3.98</v>
      </c>
      <c r="G256" s="11">
        <v>0</v>
      </c>
      <c r="H256" s="10">
        <f>SUM(F256*G256)+(F257*G257)</f>
        <v>0</v>
      </c>
      <c r="I256" s="10">
        <v>469.04</v>
      </c>
      <c r="J256" s="10">
        <v>0</v>
      </c>
      <c r="K256" s="13">
        <f>SUM(H256+I256-J256)</f>
        <v>469.04</v>
      </c>
    </row>
    <row r="257" spans="1:11" s="2" customFormat="1" ht="14.25">
      <c r="A257" s="8"/>
      <c r="B257" s="9"/>
      <c r="C257" s="10"/>
      <c r="D257" s="10"/>
      <c r="E257" s="10"/>
      <c r="F257" s="11">
        <v>6.97</v>
      </c>
      <c r="G257" s="11">
        <v>0</v>
      </c>
      <c r="H257" s="10"/>
      <c r="I257" s="10"/>
      <c r="J257" s="10"/>
      <c r="K257" s="13"/>
    </row>
    <row r="258" spans="1:11" s="2" customFormat="1" ht="14.25">
      <c r="A258" s="8" t="s">
        <v>281</v>
      </c>
      <c r="B258" s="9" t="s">
        <v>329</v>
      </c>
      <c r="C258" s="10">
        <v>6543</v>
      </c>
      <c r="D258" s="10">
        <v>6996</v>
      </c>
      <c r="E258" s="10">
        <f>SUM(D258-C258)</f>
        <v>453</v>
      </c>
      <c r="F258" s="11">
        <v>3.98</v>
      </c>
      <c r="G258" s="11">
        <v>50</v>
      </c>
      <c r="H258" s="10">
        <f>SUM(F258*G258)+(F259*G259)</f>
        <v>3007.91</v>
      </c>
      <c r="I258" s="10">
        <v>5397.08</v>
      </c>
      <c r="J258" s="10">
        <v>6000</v>
      </c>
      <c r="K258" s="13">
        <f>SUM(H258+I258-J258)</f>
        <v>2404.99</v>
      </c>
    </row>
    <row r="259" spans="1:11" s="2" customFormat="1" ht="14.25">
      <c r="A259" s="8"/>
      <c r="B259" s="9"/>
      <c r="C259" s="10"/>
      <c r="D259" s="10"/>
      <c r="E259" s="10"/>
      <c r="F259" s="11">
        <v>6.97</v>
      </c>
      <c r="G259" s="11">
        <v>403</v>
      </c>
      <c r="H259" s="10"/>
      <c r="I259" s="10"/>
      <c r="J259" s="10"/>
      <c r="K259" s="13"/>
    </row>
    <row r="260" spans="1:11" s="2" customFormat="1" ht="14.25">
      <c r="A260" s="8" t="s">
        <v>282</v>
      </c>
      <c r="B260" s="9" t="s">
        <v>130</v>
      </c>
      <c r="C260" s="10">
        <v>1722</v>
      </c>
      <c r="D260" s="10">
        <v>1722</v>
      </c>
      <c r="E260" s="10">
        <f>SUM(D260-C260)</f>
        <v>0</v>
      </c>
      <c r="F260" s="11">
        <v>3.98</v>
      </c>
      <c r="G260" s="11">
        <v>0</v>
      </c>
      <c r="H260" s="10">
        <f>SUM(F260*G260)+(F261*G261)</f>
        <v>0</v>
      </c>
      <c r="I260" s="10">
        <v>-571.58</v>
      </c>
      <c r="J260" s="10">
        <v>0</v>
      </c>
      <c r="K260" s="13">
        <f>SUM(H260+I260-J260)</f>
        <v>-571.58</v>
      </c>
    </row>
    <row r="261" spans="1:11" s="2" customFormat="1" ht="14.25">
      <c r="A261" s="8"/>
      <c r="B261" s="9"/>
      <c r="C261" s="10"/>
      <c r="D261" s="10"/>
      <c r="E261" s="10"/>
      <c r="F261" s="11">
        <v>6.97</v>
      </c>
      <c r="G261" s="11">
        <v>0</v>
      </c>
      <c r="H261" s="10"/>
      <c r="I261" s="10"/>
      <c r="J261" s="10"/>
      <c r="K261" s="13"/>
    </row>
    <row r="262" spans="1:11" s="2" customFormat="1" ht="14.25">
      <c r="A262" s="8" t="s">
        <v>283</v>
      </c>
      <c r="B262" s="9" t="s">
        <v>131</v>
      </c>
      <c r="C262" s="10">
        <v>4618</v>
      </c>
      <c r="D262" s="10">
        <v>4618</v>
      </c>
      <c r="E262" s="10">
        <f>SUM(D262-C262)</f>
        <v>0</v>
      </c>
      <c r="F262" s="11">
        <v>3.98</v>
      </c>
      <c r="G262" s="11">
        <v>0</v>
      </c>
      <c r="H262" s="10">
        <f>SUM(F262*G262)+(F263*G263)</f>
        <v>0</v>
      </c>
      <c r="I262" s="10">
        <v>-630.08</v>
      </c>
      <c r="J262" s="10">
        <v>0</v>
      </c>
      <c r="K262" s="13">
        <f>SUM(H262+I262-J262)</f>
        <v>-630.08</v>
      </c>
    </row>
    <row r="263" spans="1:11" s="2" customFormat="1" ht="14.25">
      <c r="A263" s="8"/>
      <c r="B263" s="9"/>
      <c r="C263" s="10"/>
      <c r="D263" s="10"/>
      <c r="E263" s="10"/>
      <c r="F263" s="11">
        <v>6.97</v>
      </c>
      <c r="G263" s="11">
        <v>0</v>
      </c>
      <c r="H263" s="10"/>
      <c r="I263" s="10"/>
      <c r="J263" s="10"/>
      <c r="K263" s="13"/>
    </row>
    <row r="264" spans="1:11" s="2" customFormat="1" ht="14.25">
      <c r="A264" s="8" t="s">
        <v>284</v>
      </c>
      <c r="B264" s="9" t="s">
        <v>342</v>
      </c>
      <c r="C264" s="10">
        <v>3915</v>
      </c>
      <c r="D264" s="10">
        <v>4548</v>
      </c>
      <c r="E264" s="10">
        <f>SUM(D264-C264)</f>
        <v>633</v>
      </c>
      <c r="F264" s="11">
        <v>3.98</v>
      </c>
      <c r="G264" s="11">
        <v>50</v>
      </c>
      <c r="H264" s="10">
        <f>SUM(F264*G264)+(F265*G265)</f>
        <v>4262.51</v>
      </c>
      <c r="I264" s="12">
        <v>3930.64</v>
      </c>
      <c r="J264" s="10">
        <v>3931</v>
      </c>
      <c r="K264" s="24">
        <f>SUM(H264+I264-J264)</f>
        <v>4262.15</v>
      </c>
    </row>
    <row r="265" spans="1:11" s="2" customFormat="1" ht="14.25">
      <c r="A265" s="8"/>
      <c r="B265" s="9"/>
      <c r="C265" s="10"/>
      <c r="D265" s="10"/>
      <c r="E265" s="10"/>
      <c r="F265" s="11">
        <v>6.97</v>
      </c>
      <c r="G265" s="11">
        <v>583</v>
      </c>
      <c r="H265" s="10"/>
      <c r="I265" s="14"/>
      <c r="J265" s="10"/>
      <c r="K265" s="25"/>
    </row>
    <row r="266" spans="1:11" s="2" customFormat="1" ht="14.25">
      <c r="A266" s="8" t="s">
        <v>285</v>
      </c>
      <c r="B266" s="9" t="s">
        <v>132</v>
      </c>
      <c r="C266" s="10">
        <v>601</v>
      </c>
      <c r="D266" s="10">
        <v>605</v>
      </c>
      <c r="E266" s="10">
        <f>SUM(D266-C266)</f>
        <v>4</v>
      </c>
      <c r="F266" s="11">
        <v>3.98</v>
      </c>
      <c r="G266" s="11">
        <v>4</v>
      </c>
      <c r="H266" s="10">
        <f>SUM(F266*G266)+(F267*G267)</f>
        <v>15.92</v>
      </c>
      <c r="I266" s="10">
        <v>-1063.61</v>
      </c>
      <c r="J266" s="10">
        <v>0</v>
      </c>
      <c r="K266" s="13">
        <f>SUM(H266+I266-J266)</f>
        <v>-1047.6899999999998</v>
      </c>
    </row>
    <row r="267" spans="1:11" s="2" customFormat="1" ht="14.25">
      <c r="A267" s="8"/>
      <c r="B267" s="9"/>
      <c r="C267" s="10"/>
      <c r="D267" s="10"/>
      <c r="E267" s="10"/>
      <c r="F267" s="11">
        <v>6.97</v>
      </c>
      <c r="G267" s="11"/>
      <c r="H267" s="10"/>
      <c r="I267" s="10"/>
      <c r="J267" s="10"/>
      <c r="K267" s="13"/>
    </row>
    <row r="268" spans="1:11" s="2" customFormat="1" ht="14.25">
      <c r="A268" s="8" t="s">
        <v>286</v>
      </c>
      <c r="B268" s="9" t="s">
        <v>133</v>
      </c>
      <c r="C268" s="10">
        <v>3118</v>
      </c>
      <c r="D268" s="10">
        <v>3118</v>
      </c>
      <c r="E268" s="10">
        <f>SUM(D268-C268)</f>
        <v>0</v>
      </c>
      <c r="F268" s="11">
        <v>3.98</v>
      </c>
      <c r="G268" s="11">
        <v>0</v>
      </c>
      <c r="H268" s="10">
        <f>SUM(F268*G268)+(F269*G269)</f>
        <v>0</v>
      </c>
      <c r="I268" s="10">
        <v>-665.29</v>
      </c>
      <c r="J268" s="10">
        <v>0</v>
      </c>
      <c r="K268" s="13">
        <f>SUM(H268+I268-J268)</f>
        <v>-665.29</v>
      </c>
    </row>
    <row r="269" spans="1:11" s="2" customFormat="1" ht="14.25">
      <c r="A269" s="8"/>
      <c r="B269" s="9"/>
      <c r="C269" s="10"/>
      <c r="D269" s="10"/>
      <c r="E269" s="10"/>
      <c r="F269" s="11">
        <v>6.97</v>
      </c>
      <c r="G269" s="11">
        <v>0</v>
      </c>
      <c r="H269" s="10"/>
      <c r="I269" s="10"/>
      <c r="J269" s="10"/>
      <c r="K269" s="13"/>
    </row>
    <row r="270" spans="1:11" s="2" customFormat="1" ht="14.25">
      <c r="A270" s="8" t="s">
        <v>287</v>
      </c>
      <c r="B270" s="9" t="s">
        <v>134</v>
      </c>
      <c r="C270" s="10">
        <v>614</v>
      </c>
      <c r="D270" s="10">
        <v>614</v>
      </c>
      <c r="E270" s="10">
        <f>SUM(D270-C270)</f>
        <v>0</v>
      </c>
      <c r="F270" s="11">
        <v>3.98</v>
      </c>
      <c r="G270" s="11">
        <v>0</v>
      </c>
      <c r="H270" s="10">
        <f>SUM(F270*G270)+(F271*G271)</f>
        <v>0</v>
      </c>
      <c r="I270" s="10">
        <v>-26.27</v>
      </c>
      <c r="J270" s="10">
        <v>0</v>
      </c>
      <c r="K270" s="13">
        <f>SUM(H270+I270-J270)</f>
        <v>-26.27</v>
      </c>
    </row>
    <row r="271" spans="1:11" s="2" customFormat="1" ht="14.25">
      <c r="A271" s="8"/>
      <c r="B271" s="9"/>
      <c r="C271" s="10"/>
      <c r="D271" s="10"/>
      <c r="E271" s="10"/>
      <c r="F271" s="11">
        <v>6.97</v>
      </c>
      <c r="G271" s="11">
        <v>0</v>
      </c>
      <c r="H271" s="10"/>
      <c r="I271" s="10"/>
      <c r="J271" s="10"/>
      <c r="K271" s="13"/>
    </row>
    <row r="272" spans="1:11" s="2" customFormat="1" ht="14.25">
      <c r="A272" s="8" t="s">
        <v>288</v>
      </c>
      <c r="B272" s="9" t="s">
        <v>135</v>
      </c>
      <c r="C272" s="10">
        <v>3756</v>
      </c>
      <c r="D272" s="10">
        <v>3756</v>
      </c>
      <c r="E272" s="10">
        <f>SUM(D272-C272)</f>
        <v>0</v>
      </c>
      <c r="F272" s="11">
        <v>3.98</v>
      </c>
      <c r="G272" s="11">
        <v>0</v>
      </c>
      <c r="H272" s="10">
        <f>SUM(F272*G272)+(F273*G273)</f>
        <v>0</v>
      </c>
      <c r="I272" s="12">
        <v>-567.6</v>
      </c>
      <c r="J272" s="10">
        <v>0</v>
      </c>
      <c r="K272" s="13">
        <f>SUM(H272+I272-J272)</f>
        <v>-567.6</v>
      </c>
    </row>
    <row r="273" spans="1:11" s="2" customFormat="1" ht="14.25">
      <c r="A273" s="8"/>
      <c r="B273" s="9"/>
      <c r="C273" s="10"/>
      <c r="D273" s="10"/>
      <c r="E273" s="10"/>
      <c r="F273" s="11">
        <v>6.97</v>
      </c>
      <c r="G273" s="11">
        <v>0</v>
      </c>
      <c r="H273" s="10"/>
      <c r="I273" s="14"/>
      <c r="J273" s="10"/>
      <c r="K273" s="13"/>
    </row>
    <row r="274" spans="1:11" s="2" customFormat="1" ht="14.25">
      <c r="A274" s="8" t="s">
        <v>289</v>
      </c>
      <c r="B274" s="9" t="s">
        <v>136</v>
      </c>
      <c r="C274" s="10">
        <v>2736</v>
      </c>
      <c r="D274" s="10">
        <v>2736</v>
      </c>
      <c r="E274" s="10">
        <f>SUM(D274-C274)</f>
        <v>0</v>
      </c>
      <c r="F274" s="11">
        <v>3.98</v>
      </c>
      <c r="G274" s="11">
        <v>0</v>
      </c>
      <c r="H274" s="10">
        <f>SUM(F274*G274)+(F275*G275)</f>
        <v>0</v>
      </c>
      <c r="I274" s="10">
        <v>-55.96</v>
      </c>
      <c r="J274" s="10">
        <v>0</v>
      </c>
      <c r="K274" s="13">
        <f>SUM(H274+I274-J274)</f>
        <v>-55.96</v>
      </c>
    </row>
    <row r="275" spans="1:11" s="2" customFormat="1" ht="14.25">
      <c r="A275" s="8"/>
      <c r="B275" s="9"/>
      <c r="C275" s="10"/>
      <c r="D275" s="10"/>
      <c r="E275" s="10"/>
      <c r="F275" s="11">
        <v>6.97</v>
      </c>
      <c r="G275" s="11">
        <v>0</v>
      </c>
      <c r="H275" s="10"/>
      <c r="I275" s="10"/>
      <c r="J275" s="10"/>
      <c r="K275" s="13"/>
    </row>
    <row r="276" spans="1:11" s="2" customFormat="1" ht="14.25">
      <c r="A276" s="8" t="s">
        <v>290</v>
      </c>
      <c r="B276" s="9" t="s">
        <v>137</v>
      </c>
      <c r="C276" s="10">
        <v>2899</v>
      </c>
      <c r="D276" s="10">
        <v>2899</v>
      </c>
      <c r="E276" s="10">
        <f>SUM(D276-C276)</f>
        <v>0</v>
      </c>
      <c r="F276" s="11">
        <v>3.98</v>
      </c>
      <c r="G276" s="11">
        <v>0</v>
      </c>
      <c r="H276" s="10">
        <f>SUM(F276*G276)+(F277*G277)</f>
        <v>0</v>
      </c>
      <c r="I276" s="10">
        <v>-637.08</v>
      </c>
      <c r="J276" s="10">
        <v>0</v>
      </c>
      <c r="K276" s="13">
        <f>SUM(H276+I276-J276)</f>
        <v>-637.08</v>
      </c>
    </row>
    <row r="277" spans="1:11" s="2" customFormat="1" ht="14.25">
      <c r="A277" s="8"/>
      <c r="B277" s="9"/>
      <c r="C277" s="10"/>
      <c r="D277" s="10"/>
      <c r="E277" s="10"/>
      <c r="F277" s="11">
        <v>6.97</v>
      </c>
      <c r="G277" s="11">
        <v>0</v>
      </c>
      <c r="H277" s="10"/>
      <c r="I277" s="10"/>
      <c r="J277" s="10"/>
      <c r="K277" s="13"/>
    </row>
    <row r="278" spans="1:11" s="2" customFormat="1" ht="14.25">
      <c r="A278" s="8" t="s">
        <v>138</v>
      </c>
      <c r="B278" s="9" t="s">
        <v>139</v>
      </c>
      <c r="C278" s="10">
        <v>1527</v>
      </c>
      <c r="D278" s="10">
        <v>1527</v>
      </c>
      <c r="E278" s="10">
        <f>SUM(D278-C278)</f>
        <v>0</v>
      </c>
      <c r="F278" s="11">
        <v>3.98</v>
      </c>
      <c r="G278" s="11">
        <v>0</v>
      </c>
      <c r="H278" s="10">
        <f>SUM(F278*G278)+(F279*G279)</f>
        <v>0</v>
      </c>
      <c r="I278" s="10">
        <v>-55.18</v>
      </c>
      <c r="J278" s="10">
        <v>0</v>
      </c>
      <c r="K278" s="13">
        <f>SUM(H278+I278-J278)</f>
        <v>-55.18</v>
      </c>
    </row>
    <row r="279" spans="1:11" s="2" customFormat="1" ht="13.5" customHeight="1">
      <c r="A279" s="8"/>
      <c r="B279" s="9"/>
      <c r="C279" s="10"/>
      <c r="D279" s="10"/>
      <c r="E279" s="10"/>
      <c r="F279" s="11">
        <v>6.97</v>
      </c>
      <c r="G279" s="11">
        <v>0</v>
      </c>
      <c r="H279" s="10"/>
      <c r="I279" s="10"/>
      <c r="J279" s="10"/>
      <c r="K279" s="13"/>
    </row>
    <row r="280" spans="1:11" s="2" customFormat="1" ht="14.25">
      <c r="A280" s="8" t="s">
        <v>291</v>
      </c>
      <c r="B280" s="9" t="s">
        <v>140</v>
      </c>
      <c r="C280" s="10">
        <v>954</v>
      </c>
      <c r="D280" s="10">
        <v>954</v>
      </c>
      <c r="E280" s="10">
        <f>SUM(D280-C280)</f>
        <v>0</v>
      </c>
      <c r="F280" s="11">
        <v>3.98</v>
      </c>
      <c r="G280" s="11">
        <v>0</v>
      </c>
      <c r="H280" s="10">
        <f>SUM(F280*G280)+(F281*G281)</f>
        <v>0</v>
      </c>
      <c r="I280" s="10">
        <v>-161.47</v>
      </c>
      <c r="J280" s="10">
        <v>0</v>
      </c>
      <c r="K280" s="13">
        <f>SUM(H280+I280-J280)</f>
        <v>-161.47</v>
      </c>
    </row>
    <row r="281" spans="1:11" s="2" customFormat="1" ht="14.25">
      <c r="A281" s="8"/>
      <c r="B281" s="9"/>
      <c r="C281" s="10"/>
      <c r="D281" s="10"/>
      <c r="E281" s="10"/>
      <c r="F281" s="11">
        <v>6.97</v>
      </c>
      <c r="G281" s="11">
        <v>0</v>
      </c>
      <c r="H281" s="10"/>
      <c r="I281" s="10"/>
      <c r="J281" s="10"/>
      <c r="K281" s="13"/>
    </row>
    <row r="282" spans="1:11" s="2" customFormat="1" ht="14.25">
      <c r="A282" s="8" t="s">
        <v>292</v>
      </c>
      <c r="B282" s="9" t="s">
        <v>141</v>
      </c>
      <c r="C282" s="10">
        <v>2157</v>
      </c>
      <c r="D282" s="10">
        <v>2157</v>
      </c>
      <c r="E282" s="10">
        <f>SUM(D282-C282)</f>
        <v>0</v>
      </c>
      <c r="F282" s="11">
        <v>3.98</v>
      </c>
      <c r="G282" s="11">
        <v>0</v>
      </c>
      <c r="H282" s="10">
        <f>SUM(F282*G282)+(F283*G283)</f>
        <v>0</v>
      </c>
      <c r="I282" s="12">
        <v>-998.74</v>
      </c>
      <c r="J282" s="10">
        <v>0</v>
      </c>
      <c r="K282" s="13">
        <f>SUM(H282+I282-J282)</f>
        <v>-998.74</v>
      </c>
    </row>
    <row r="283" spans="1:11" s="2" customFormat="1" ht="14.25">
      <c r="A283" s="8"/>
      <c r="B283" s="9"/>
      <c r="C283" s="10"/>
      <c r="D283" s="10"/>
      <c r="E283" s="10"/>
      <c r="F283" s="11">
        <v>6.97</v>
      </c>
      <c r="G283" s="11">
        <v>0</v>
      </c>
      <c r="H283" s="10"/>
      <c r="I283" s="14"/>
      <c r="J283" s="10"/>
      <c r="K283" s="13"/>
    </row>
    <row r="284" spans="1:11" s="2" customFormat="1" ht="14.25">
      <c r="A284" s="8" t="s">
        <v>293</v>
      </c>
      <c r="B284" s="9" t="s">
        <v>142</v>
      </c>
      <c r="C284" s="10">
        <v>139</v>
      </c>
      <c r="D284" s="10">
        <v>139</v>
      </c>
      <c r="E284" s="10">
        <f>SUM(D284-C284)</f>
        <v>0</v>
      </c>
      <c r="F284" s="11">
        <v>3.98</v>
      </c>
      <c r="G284" s="11">
        <v>0</v>
      </c>
      <c r="H284" s="10">
        <f>SUM(F284*G284)+(F285*G285)</f>
        <v>0</v>
      </c>
      <c r="I284" s="10">
        <v>-344.46</v>
      </c>
      <c r="J284" s="10">
        <v>0</v>
      </c>
      <c r="K284" s="13">
        <f>SUM(H284+I284-J284)</f>
        <v>-344.46</v>
      </c>
    </row>
    <row r="285" spans="1:11" s="2" customFormat="1" ht="14.25">
      <c r="A285" s="8"/>
      <c r="B285" s="9"/>
      <c r="C285" s="10"/>
      <c r="D285" s="10"/>
      <c r="E285" s="10"/>
      <c r="F285" s="11">
        <v>6.97</v>
      </c>
      <c r="G285" s="11"/>
      <c r="H285" s="10"/>
      <c r="I285" s="10"/>
      <c r="J285" s="10"/>
      <c r="K285" s="13"/>
    </row>
    <row r="286" spans="1:11" s="2" customFormat="1" ht="14.25">
      <c r="A286" s="8" t="s">
        <v>294</v>
      </c>
      <c r="B286" s="9" t="s">
        <v>143</v>
      </c>
      <c r="C286" s="10">
        <v>532</v>
      </c>
      <c r="D286" s="10">
        <v>532</v>
      </c>
      <c r="E286" s="10">
        <f>SUM(D286-C286)</f>
        <v>0</v>
      </c>
      <c r="F286" s="11">
        <v>3.98</v>
      </c>
      <c r="G286" s="11">
        <v>0</v>
      </c>
      <c r="H286" s="10">
        <f>SUM(F286*G286)+(F287*G287)</f>
        <v>0</v>
      </c>
      <c r="I286" s="12">
        <v>-11.53</v>
      </c>
      <c r="J286" s="10">
        <v>0</v>
      </c>
      <c r="K286" s="13">
        <f>SUM(H286+I286-J286)</f>
        <v>-11.53</v>
      </c>
    </row>
    <row r="287" spans="1:11" s="2" customFormat="1" ht="14.25">
      <c r="A287" s="8"/>
      <c r="B287" s="9"/>
      <c r="C287" s="10"/>
      <c r="D287" s="10"/>
      <c r="E287" s="10"/>
      <c r="F287" s="11">
        <v>6.97</v>
      </c>
      <c r="G287" s="11">
        <v>0</v>
      </c>
      <c r="H287" s="10"/>
      <c r="I287" s="14"/>
      <c r="J287" s="10"/>
      <c r="K287" s="13"/>
    </row>
    <row r="288" spans="1:11" s="2" customFormat="1" ht="14.25">
      <c r="A288" s="8" t="s">
        <v>295</v>
      </c>
      <c r="B288" s="9" t="s">
        <v>144</v>
      </c>
      <c r="C288" s="10">
        <v>2132</v>
      </c>
      <c r="D288" s="10">
        <v>2132</v>
      </c>
      <c r="E288" s="10">
        <f>SUM(D288-C288)</f>
        <v>0</v>
      </c>
      <c r="F288" s="11">
        <v>3.98</v>
      </c>
      <c r="G288" s="11">
        <v>0</v>
      </c>
      <c r="H288" s="10">
        <f>SUM(F288*G288)+(F289*G289)</f>
        <v>0</v>
      </c>
      <c r="I288" s="10">
        <v>0</v>
      </c>
      <c r="J288" s="10">
        <v>0</v>
      </c>
      <c r="K288" s="13">
        <f>SUM(H288+I288-J288)</f>
        <v>0</v>
      </c>
    </row>
    <row r="289" spans="1:11" s="2" customFormat="1" ht="14.25">
      <c r="A289" s="8"/>
      <c r="B289" s="9"/>
      <c r="C289" s="10"/>
      <c r="D289" s="10"/>
      <c r="E289" s="10"/>
      <c r="F289" s="11">
        <v>6.97</v>
      </c>
      <c r="G289" s="11">
        <v>0</v>
      </c>
      <c r="H289" s="10"/>
      <c r="I289" s="10"/>
      <c r="J289" s="10"/>
      <c r="K289" s="13"/>
    </row>
    <row r="290" spans="1:11" s="2" customFormat="1" ht="14.25">
      <c r="A290" s="8" t="s">
        <v>296</v>
      </c>
      <c r="B290" s="9" t="s">
        <v>145</v>
      </c>
      <c r="C290" s="10">
        <v>4364</v>
      </c>
      <c r="D290" s="10">
        <v>4408</v>
      </c>
      <c r="E290" s="10">
        <f>SUM(D290-C290)</f>
        <v>44</v>
      </c>
      <c r="F290" s="11">
        <v>3.98</v>
      </c>
      <c r="G290" s="11">
        <v>44</v>
      </c>
      <c r="H290" s="10">
        <f>SUM(F290*G290)+(F291*G291)</f>
        <v>175.12</v>
      </c>
      <c r="I290" s="10">
        <v>777.07</v>
      </c>
      <c r="J290" s="10">
        <v>0</v>
      </c>
      <c r="K290" s="13">
        <f>SUM(H290+I290-J290)</f>
        <v>952.19</v>
      </c>
    </row>
    <row r="291" spans="1:11" s="2" customFormat="1" ht="14.25">
      <c r="A291" s="8"/>
      <c r="B291" s="9"/>
      <c r="C291" s="10"/>
      <c r="D291" s="10"/>
      <c r="E291" s="10"/>
      <c r="F291" s="11">
        <v>6.97</v>
      </c>
      <c r="G291" s="11">
        <v>0</v>
      </c>
      <c r="H291" s="10"/>
      <c r="I291" s="10"/>
      <c r="J291" s="10"/>
      <c r="K291" s="13"/>
    </row>
    <row r="292" spans="1:11" s="2" customFormat="1" ht="14.25">
      <c r="A292" s="8" t="s">
        <v>297</v>
      </c>
      <c r="B292" s="9" t="s">
        <v>146</v>
      </c>
      <c r="C292" s="10">
        <v>16</v>
      </c>
      <c r="D292" s="10">
        <v>16</v>
      </c>
      <c r="E292" s="10">
        <f>SUM(D292-C292)</f>
        <v>0</v>
      </c>
      <c r="F292" s="11">
        <v>3.98</v>
      </c>
      <c r="G292" s="11">
        <v>0</v>
      </c>
      <c r="H292" s="10">
        <f>SUM(F292*G292)+(F293*G293)</f>
        <v>0</v>
      </c>
      <c r="I292" s="10">
        <v>-502.45</v>
      </c>
      <c r="J292" s="10">
        <v>0</v>
      </c>
      <c r="K292" s="13">
        <f>SUM(H292+I292-J292)</f>
        <v>-502.45</v>
      </c>
    </row>
    <row r="293" spans="1:11" s="2" customFormat="1" ht="14.25">
      <c r="A293" s="8"/>
      <c r="B293" s="9"/>
      <c r="C293" s="10"/>
      <c r="D293" s="10"/>
      <c r="E293" s="10"/>
      <c r="F293" s="11">
        <v>6.97</v>
      </c>
      <c r="G293" s="11"/>
      <c r="H293" s="10"/>
      <c r="I293" s="10"/>
      <c r="J293" s="10"/>
      <c r="K293" s="13"/>
    </row>
    <row r="294" spans="1:11" s="2" customFormat="1" ht="14.25">
      <c r="A294" s="8" t="s">
        <v>298</v>
      </c>
      <c r="B294" s="9" t="s">
        <v>147</v>
      </c>
      <c r="C294" s="10">
        <v>477</v>
      </c>
      <c r="D294" s="10">
        <v>477</v>
      </c>
      <c r="E294" s="10">
        <f>SUM(D294-C294)</f>
        <v>0</v>
      </c>
      <c r="F294" s="11">
        <v>3.98</v>
      </c>
      <c r="G294" s="11">
        <v>0</v>
      </c>
      <c r="H294" s="10">
        <f>SUM(F294*G294)+(F295*G295)</f>
        <v>0</v>
      </c>
      <c r="I294" s="10">
        <v>-85.36</v>
      </c>
      <c r="J294" s="10">
        <v>0</v>
      </c>
      <c r="K294" s="13">
        <f>SUM(H294+I294-J294)</f>
        <v>-85.36</v>
      </c>
    </row>
    <row r="295" spans="1:11" s="2" customFormat="1" ht="14.25">
      <c r="A295" s="8"/>
      <c r="B295" s="9"/>
      <c r="C295" s="10"/>
      <c r="D295" s="10"/>
      <c r="E295" s="10"/>
      <c r="F295" s="11">
        <v>6.97</v>
      </c>
      <c r="G295" s="11">
        <v>0</v>
      </c>
      <c r="H295" s="10"/>
      <c r="I295" s="10"/>
      <c r="J295" s="10"/>
      <c r="K295" s="13"/>
    </row>
    <row r="296" spans="1:11" s="2" customFormat="1" ht="14.25">
      <c r="A296" s="8" t="s">
        <v>299</v>
      </c>
      <c r="B296" s="9" t="s">
        <v>335</v>
      </c>
      <c r="C296" s="10">
        <v>21</v>
      </c>
      <c r="D296" s="10">
        <v>21</v>
      </c>
      <c r="E296" s="10">
        <f>SUM(D296-C296)</f>
        <v>0</v>
      </c>
      <c r="F296" s="11">
        <v>3.98</v>
      </c>
      <c r="G296" s="11">
        <v>0</v>
      </c>
      <c r="H296" s="10">
        <f>SUM(F296*G296)+(F297*G297)</f>
        <v>0</v>
      </c>
      <c r="I296" s="10">
        <v>-6.219999999999999</v>
      </c>
      <c r="J296" s="10">
        <v>10</v>
      </c>
      <c r="K296" s="13">
        <f>SUM(H296+I296-J296)</f>
        <v>-16.22</v>
      </c>
    </row>
    <row r="297" spans="1:11" s="2" customFormat="1" ht="14.25">
      <c r="A297" s="8"/>
      <c r="B297" s="9"/>
      <c r="C297" s="10"/>
      <c r="D297" s="10"/>
      <c r="E297" s="10"/>
      <c r="F297" s="11">
        <v>6.97</v>
      </c>
      <c r="G297" s="11"/>
      <c r="H297" s="10"/>
      <c r="I297" s="10"/>
      <c r="J297" s="10"/>
      <c r="K297" s="13"/>
    </row>
    <row r="298" spans="1:11" s="2" customFormat="1" ht="14.25">
      <c r="A298" s="8" t="s">
        <v>300</v>
      </c>
      <c r="B298" s="9" t="s">
        <v>148</v>
      </c>
      <c r="C298" s="10">
        <v>2516</v>
      </c>
      <c r="D298" s="10">
        <v>2516</v>
      </c>
      <c r="E298" s="10">
        <f>SUM(D298-C298)</f>
        <v>0</v>
      </c>
      <c r="F298" s="11">
        <v>3.98</v>
      </c>
      <c r="G298" s="11">
        <v>0</v>
      </c>
      <c r="H298" s="10">
        <f>SUM(F298*G298)+(F299*G299)</f>
        <v>0</v>
      </c>
      <c r="I298" s="10">
        <v>-0.34</v>
      </c>
      <c r="J298" s="10">
        <v>0</v>
      </c>
      <c r="K298" s="13">
        <f>SUM(H298+I298-J298)</f>
        <v>-0.34</v>
      </c>
    </row>
    <row r="299" spans="1:11" s="2" customFormat="1" ht="14.25">
      <c r="A299" s="8"/>
      <c r="B299" s="9"/>
      <c r="C299" s="10"/>
      <c r="D299" s="10"/>
      <c r="E299" s="10"/>
      <c r="F299" s="11">
        <v>6.97</v>
      </c>
      <c r="G299" s="11">
        <v>0</v>
      </c>
      <c r="H299" s="10"/>
      <c r="I299" s="10"/>
      <c r="J299" s="10"/>
      <c r="K299" s="13"/>
    </row>
    <row r="300" spans="1:11" s="22" customFormat="1" ht="14.25">
      <c r="A300" s="17" t="s">
        <v>301</v>
      </c>
      <c r="B300" s="18" t="s">
        <v>323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20">
        <f>SUM(H300+I300-J300)</f>
        <v>0</v>
      </c>
    </row>
    <row r="301" spans="1:11" s="2" customFormat="1" ht="14.25">
      <c r="A301" s="8" t="s">
        <v>302</v>
      </c>
      <c r="B301" s="9" t="s">
        <v>149</v>
      </c>
      <c r="C301" s="10">
        <v>6584</v>
      </c>
      <c r="D301" s="10">
        <v>6608</v>
      </c>
      <c r="E301" s="10">
        <f>SUM(D301-C301)</f>
        <v>24</v>
      </c>
      <c r="F301" s="11">
        <v>3.98</v>
      </c>
      <c r="G301" s="11">
        <v>24</v>
      </c>
      <c r="H301" s="10">
        <f>SUM(F301*G301)+(F302*G302)</f>
        <v>95.52</v>
      </c>
      <c r="I301" s="12">
        <v>170.06</v>
      </c>
      <c r="J301" s="10">
        <v>171</v>
      </c>
      <c r="K301" s="13">
        <f>SUM(H301+I301-J301)</f>
        <v>94.57999999999998</v>
      </c>
    </row>
    <row r="302" spans="1:11" s="2" customFormat="1" ht="14.25">
      <c r="A302" s="8"/>
      <c r="B302" s="9"/>
      <c r="C302" s="10"/>
      <c r="D302" s="10"/>
      <c r="E302" s="10"/>
      <c r="F302" s="11">
        <v>6.97</v>
      </c>
      <c r="G302" s="11">
        <v>0</v>
      </c>
      <c r="H302" s="10"/>
      <c r="I302" s="14"/>
      <c r="J302" s="10"/>
      <c r="K302" s="13"/>
    </row>
    <row r="303" spans="1:11" s="2" customFormat="1" ht="14.25">
      <c r="A303" s="8" t="s">
        <v>303</v>
      </c>
      <c r="B303" s="9" t="s">
        <v>150</v>
      </c>
      <c r="C303" s="10">
        <v>3151</v>
      </c>
      <c r="D303" s="10">
        <v>3151</v>
      </c>
      <c r="E303" s="10">
        <f>SUM(D303-C303)</f>
        <v>0</v>
      </c>
      <c r="F303" s="11">
        <v>3.98</v>
      </c>
      <c r="G303" s="11">
        <v>0</v>
      </c>
      <c r="H303" s="10">
        <f>SUM(F303*G303)+(F304*G304)</f>
        <v>0</v>
      </c>
      <c r="I303" s="10">
        <v>-374.43</v>
      </c>
      <c r="J303" s="10">
        <v>0</v>
      </c>
      <c r="K303" s="13">
        <f>SUM(H303+I303-J303)</f>
        <v>-374.43</v>
      </c>
    </row>
    <row r="304" spans="1:11" s="2" customFormat="1" ht="14.25">
      <c r="A304" s="8"/>
      <c r="B304" s="9"/>
      <c r="C304" s="10"/>
      <c r="D304" s="10"/>
      <c r="E304" s="10"/>
      <c r="F304" s="11">
        <v>6.97</v>
      </c>
      <c r="G304" s="11">
        <v>0</v>
      </c>
      <c r="H304" s="10"/>
      <c r="I304" s="10"/>
      <c r="J304" s="10"/>
      <c r="K304" s="13"/>
    </row>
    <row r="305" spans="1:11" s="2" customFormat="1" ht="14.25">
      <c r="A305" s="8" t="s">
        <v>304</v>
      </c>
      <c r="B305" s="9" t="s">
        <v>151</v>
      </c>
      <c r="C305" s="10">
        <v>3825</v>
      </c>
      <c r="D305" s="10">
        <v>3828</v>
      </c>
      <c r="E305" s="10">
        <f>SUM(D305-C305)</f>
        <v>3</v>
      </c>
      <c r="F305" s="11">
        <v>3.98</v>
      </c>
      <c r="G305" s="11">
        <v>3</v>
      </c>
      <c r="H305" s="10">
        <f>SUM(F305*G305)+(F306*G306)</f>
        <v>11.94</v>
      </c>
      <c r="I305" s="10">
        <v>11.93</v>
      </c>
      <c r="J305" s="10">
        <v>0</v>
      </c>
      <c r="K305" s="13">
        <f>SUM(H305+I305-J305)</f>
        <v>23.869999999999997</v>
      </c>
    </row>
    <row r="306" spans="1:11" s="2" customFormat="1" ht="14.25">
      <c r="A306" s="8"/>
      <c r="B306" s="9"/>
      <c r="C306" s="10"/>
      <c r="D306" s="10"/>
      <c r="E306" s="10"/>
      <c r="F306" s="11">
        <v>6.97</v>
      </c>
      <c r="G306" s="11">
        <v>0</v>
      </c>
      <c r="H306" s="10"/>
      <c r="I306" s="10"/>
      <c r="J306" s="10"/>
      <c r="K306" s="13"/>
    </row>
    <row r="307" spans="1:11" s="22" customFormat="1" ht="14.25">
      <c r="A307" s="17" t="s">
        <v>305</v>
      </c>
      <c r="B307" s="18" t="s">
        <v>323</v>
      </c>
      <c r="C307" s="19">
        <v>0</v>
      </c>
      <c r="D307" s="19">
        <v>0</v>
      </c>
      <c r="E307" s="19">
        <v>0</v>
      </c>
      <c r="F307" s="21">
        <v>0</v>
      </c>
      <c r="G307" s="21">
        <v>0</v>
      </c>
      <c r="H307" s="19">
        <v>0</v>
      </c>
      <c r="I307" s="19">
        <v>0</v>
      </c>
      <c r="J307" s="19">
        <v>0</v>
      </c>
      <c r="K307" s="20">
        <v>0</v>
      </c>
    </row>
    <row r="308" spans="1:11" s="2" customFormat="1" ht="14.25">
      <c r="A308" s="8" t="s">
        <v>306</v>
      </c>
      <c r="B308" s="9" t="s">
        <v>152</v>
      </c>
      <c r="C308" s="10">
        <v>1671</v>
      </c>
      <c r="D308" s="10">
        <v>1671</v>
      </c>
      <c r="E308" s="10">
        <f>SUM(D308-C308)</f>
        <v>0</v>
      </c>
      <c r="F308" s="11">
        <v>3.98</v>
      </c>
      <c r="G308" s="11">
        <v>0</v>
      </c>
      <c r="H308" s="10">
        <f>SUM(F308*G308)+(F309*G309)</f>
        <v>0</v>
      </c>
      <c r="I308" s="10">
        <v>-872.27</v>
      </c>
      <c r="J308" s="10">
        <v>0</v>
      </c>
      <c r="K308" s="13">
        <f>SUM(H308+I308-J308)</f>
        <v>-872.27</v>
      </c>
    </row>
    <row r="309" spans="1:11" s="2" customFormat="1" ht="14.25">
      <c r="A309" s="8"/>
      <c r="B309" s="9"/>
      <c r="C309" s="10"/>
      <c r="D309" s="10"/>
      <c r="E309" s="10"/>
      <c r="F309" s="11">
        <v>6.97</v>
      </c>
      <c r="G309" s="11">
        <v>0</v>
      </c>
      <c r="H309" s="10"/>
      <c r="I309" s="10"/>
      <c r="J309" s="10"/>
      <c r="K309" s="13"/>
    </row>
    <row r="310" spans="1:11" s="2" customFormat="1" ht="14.25">
      <c r="A310" s="8" t="s">
        <v>307</v>
      </c>
      <c r="B310" s="9" t="s">
        <v>153</v>
      </c>
      <c r="C310" s="10">
        <v>875</v>
      </c>
      <c r="D310" s="10">
        <v>875</v>
      </c>
      <c r="E310" s="10">
        <f>SUM(D310-C310)</f>
        <v>0</v>
      </c>
      <c r="F310" s="11">
        <v>3.98</v>
      </c>
      <c r="G310" s="11">
        <v>0</v>
      </c>
      <c r="H310" s="10">
        <f>SUM(F310*G310)+(F311*G311)</f>
        <v>0</v>
      </c>
      <c r="I310" s="12">
        <v>0</v>
      </c>
      <c r="J310" s="10">
        <v>0</v>
      </c>
      <c r="K310" s="13">
        <f>SUM(H310+I310-J310)</f>
        <v>0</v>
      </c>
    </row>
    <row r="311" spans="1:11" s="2" customFormat="1" ht="14.25">
      <c r="A311" s="8"/>
      <c r="B311" s="9"/>
      <c r="C311" s="10"/>
      <c r="D311" s="10"/>
      <c r="E311" s="10"/>
      <c r="F311" s="11">
        <v>6.97</v>
      </c>
      <c r="G311" s="11">
        <v>0</v>
      </c>
      <c r="H311" s="10"/>
      <c r="I311" s="14"/>
      <c r="J311" s="10"/>
      <c r="K311" s="13"/>
    </row>
    <row r="312" spans="1:11" s="22" customFormat="1" ht="14.25">
      <c r="A312" s="17" t="s">
        <v>308</v>
      </c>
      <c r="B312" s="18" t="s">
        <v>323</v>
      </c>
      <c r="C312" s="19">
        <v>2</v>
      </c>
      <c r="D312" s="19">
        <v>2</v>
      </c>
      <c r="E312" s="19">
        <v>0</v>
      </c>
      <c r="F312" s="21">
        <v>0</v>
      </c>
      <c r="G312" s="21">
        <v>0</v>
      </c>
      <c r="H312" s="19">
        <v>0</v>
      </c>
      <c r="I312" s="19">
        <v>0</v>
      </c>
      <c r="J312" s="19">
        <v>0</v>
      </c>
      <c r="K312" s="20">
        <f>SUM(H312+I312-J312)</f>
        <v>0</v>
      </c>
    </row>
    <row r="313" spans="1:11" s="2" customFormat="1" ht="14.25">
      <c r="A313" s="8" t="s">
        <v>309</v>
      </c>
      <c r="B313" s="9" t="s">
        <v>154</v>
      </c>
      <c r="C313" s="10">
        <v>409</v>
      </c>
      <c r="D313" s="10">
        <v>409</v>
      </c>
      <c r="E313" s="10">
        <f>SUM(D313-C313)</f>
        <v>0</v>
      </c>
      <c r="F313" s="11">
        <v>3.98</v>
      </c>
      <c r="G313" s="11">
        <v>0</v>
      </c>
      <c r="H313" s="10">
        <f>SUM(F313*G313)+(F314*G314)</f>
        <v>0</v>
      </c>
      <c r="I313" s="10">
        <v>-1.79</v>
      </c>
      <c r="J313" s="10">
        <v>0</v>
      </c>
      <c r="K313" s="13">
        <f>SUM(H313+I313-J313)</f>
        <v>-1.79</v>
      </c>
    </row>
    <row r="314" spans="1:11" s="2" customFormat="1" ht="14.25">
      <c r="A314" s="8"/>
      <c r="B314" s="9"/>
      <c r="C314" s="10"/>
      <c r="D314" s="10"/>
      <c r="E314" s="10"/>
      <c r="F314" s="11">
        <v>6.97</v>
      </c>
      <c r="G314" s="11">
        <v>0</v>
      </c>
      <c r="H314" s="10"/>
      <c r="I314" s="10"/>
      <c r="J314" s="10"/>
      <c r="K314" s="13"/>
    </row>
    <row r="315" spans="1:11" s="2" customFormat="1" ht="14.25">
      <c r="A315" s="8" t="s">
        <v>310</v>
      </c>
      <c r="B315" s="9" t="s">
        <v>155</v>
      </c>
      <c r="C315" s="10">
        <v>1154</v>
      </c>
      <c r="D315" s="10">
        <v>1154</v>
      </c>
      <c r="E315" s="10">
        <f>SUM(D315-C315)</f>
        <v>0</v>
      </c>
      <c r="F315" s="11">
        <v>3.98</v>
      </c>
      <c r="G315" s="11">
        <v>0</v>
      </c>
      <c r="H315" s="10">
        <f>SUM(F315*G315)+(F316*G316)</f>
        <v>0</v>
      </c>
      <c r="I315" s="12">
        <v>-1063.92</v>
      </c>
      <c r="J315" s="10">
        <v>200</v>
      </c>
      <c r="K315" s="13">
        <f>SUM(H315+I315-J315)</f>
        <v>-1263.92</v>
      </c>
    </row>
    <row r="316" spans="1:11" s="2" customFormat="1" ht="14.25">
      <c r="A316" s="8"/>
      <c r="B316" s="9"/>
      <c r="C316" s="10"/>
      <c r="D316" s="10"/>
      <c r="E316" s="10"/>
      <c r="F316" s="11">
        <v>6.97</v>
      </c>
      <c r="G316" s="11">
        <v>0</v>
      </c>
      <c r="H316" s="10"/>
      <c r="I316" s="14"/>
      <c r="J316" s="10"/>
      <c r="K316" s="13"/>
    </row>
    <row r="317" spans="1:11" s="2" customFormat="1" ht="14.25">
      <c r="A317" s="8" t="s">
        <v>311</v>
      </c>
      <c r="B317" s="9" t="s">
        <v>156</v>
      </c>
      <c r="C317" s="10">
        <v>1333</v>
      </c>
      <c r="D317" s="10">
        <v>1333</v>
      </c>
      <c r="E317" s="10">
        <f>SUM(D317-C317)</f>
        <v>0</v>
      </c>
      <c r="F317" s="11">
        <v>3.98</v>
      </c>
      <c r="G317" s="11">
        <v>0</v>
      </c>
      <c r="H317" s="10">
        <f>SUM(F317*G317)+(F318*G318)</f>
        <v>0</v>
      </c>
      <c r="I317" s="10">
        <v>-0.16</v>
      </c>
      <c r="J317" s="10">
        <v>0</v>
      </c>
      <c r="K317" s="24">
        <f>SUM(H317+I317-J317)</f>
        <v>-0.16</v>
      </c>
    </row>
    <row r="318" spans="1:11" s="2" customFormat="1" ht="14.25">
      <c r="A318" s="8"/>
      <c r="B318" s="9"/>
      <c r="C318" s="10"/>
      <c r="D318" s="10"/>
      <c r="E318" s="10"/>
      <c r="F318" s="11">
        <v>6.97</v>
      </c>
      <c r="G318" s="11">
        <v>0</v>
      </c>
      <c r="H318" s="10"/>
      <c r="I318" s="10"/>
      <c r="J318" s="10"/>
      <c r="K318" s="25"/>
    </row>
    <row r="319" spans="1:11" s="2" customFormat="1" ht="14.25">
      <c r="A319" s="8" t="s">
        <v>312</v>
      </c>
      <c r="B319" s="9" t="s">
        <v>157</v>
      </c>
      <c r="C319" s="10">
        <v>1056</v>
      </c>
      <c r="D319" s="10">
        <v>1056</v>
      </c>
      <c r="E319" s="10">
        <f>SUM(D319-C319)</f>
        <v>0</v>
      </c>
      <c r="F319" s="11">
        <v>3.98</v>
      </c>
      <c r="G319" s="11">
        <v>0</v>
      </c>
      <c r="H319" s="10">
        <f>SUM(F319*G319)+(F320*G320)</f>
        <v>0</v>
      </c>
      <c r="I319" s="12">
        <v>-0.78</v>
      </c>
      <c r="J319" s="10">
        <v>0</v>
      </c>
      <c r="K319" s="13">
        <f>SUM(H319+I319-J319)</f>
        <v>-0.78</v>
      </c>
    </row>
    <row r="320" spans="1:11" s="2" customFormat="1" ht="14.25">
      <c r="A320" s="8"/>
      <c r="B320" s="9"/>
      <c r="C320" s="10"/>
      <c r="D320" s="10"/>
      <c r="E320" s="10"/>
      <c r="F320" s="11">
        <v>6.97</v>
      </c>
      <c r="G320" s="11">
        <v>0</v>
      </c>
      <c r="H320" s="10"/>
      <c r="I320" s="14"/>
      <c r="J320" s="10"/>
      <c r="K320" s="13"/>
    </row>
    <row r="321" spans="1:11" s="2" customFormat="1" ht="14.25">
      <c r="A321" s="8" t="s">
        <v>313</v>
      </c>
      <c r="B321" s="9" t="s">
        <v>158</v>
      </c>
      <c r="C321" s="10">
        <v>1212</v>
      </c>
      <c r="D321" s="10">
        <v>1212</v>
      </c>
      <c r="E321" s="10">
        <f>SUM(D321-C321)</f>
        <v>0</v>
      </c>
      <c r="F321" s="11">
        <v>3.98</v>
      </c>
      <c r="G321" s="11">
        <v>0</v>
      </c>
      <c r="H321" s="10">
        <f>SUM(F321*G321)+(F322*G322)</f>
        <v>0</v>
      </c>
      <c r="I321" s="10">
        <v>-1018.71</v>
      </c>
      <c r="J321" s="10">
        <v>0</v>
      </c>
      <c r="K321" s="13">
        <f>SUM(H321+I321-J321)</f>
        <v>-1018.71</v>
      </c>
    </row>
    <row r="322" spans="1:11" s="2" customFormat="1" ht="14.25">
      <c r="A322" s="8"/>
      <c r="B322" s="9"/>
      <c r="C322" s="10"/>
      <c r="D322" s="10"/>
      <c r="E322" s="10"/>
      <c r="F322" s="11">
        <v>6.97</v>
      </c>
      <c r="G322" s="11">
        <v>0</v>
      </c>
      <c r="H322" s="10"/>
      <c r="I322" s="10"/>
      <c r="J322" s="10"/>
      <c r="K322" s="13"/>
    </row>
    <row r="323" spans="1:11" s="2" customFormat="1" ht="14.25">
      <c r="A323" s="8" t="s">
        <v>314</v>
      </c>
      <c r="B323" s="9" t="s">
        <v>159</v>
      </c>
      <c r="C323" s="10">
        <v>1704</v>
      </c>
      <c r="D323" s="10">
        <v>1704</v>
      </c>
      <c r="E323" s="10">
        <f>SUM(D323-C323)</f>
        <v>0</v>
      </c>
      <c r="F323" s="11">
        <v>3.98</v>
      </c>
      <c r="G323" s="11">
        <v>0</v>
      </c>
      <c r="H323" s="10">
        <f>SUM(F323*G323)+(F324*G324)</f>
        <v>0</v>
      </c>
      <c r="I323" s="12">
        <v>-95.23</v>
      </c>
      <c r="J323" s="10">
        <v>0</v>
      </c>
      <c r="K323" s="13">
        <f>SUM(H323+I323-J323)</f>
        <v>-95.23</v>
      </c>
    </row>
    <row r="324" spans="1:11" s="2" customFormat="1" ht="14.25">
      <c r="A324" s="8"/>
      <c r="B324" s="9"/>
      <c r="C324" s="10"/>
      <c r="D324" s="10"/>
      <c r="E324" s="10"/>
      <c r="F324" s="11">
        <v>6.97</v>
      </c>
      <c r="G324" s="11">
        <v>0</v>
      </c>
      <c r="H324" s="10"/>
      <c r="I324" s="14"/>
      <c r="J324" s="10"/>
      <c r="K324" s="13"/>
    </row>
    <row r="325" spans="1:11" s="2" customFormat="1" ht="14.25">
      <c r="A325" s="8" t="s">
        <v>315</v>
      </c>
      <c r="B325" s="9" t="s">
        <v>160</v>
      </c>
      <c r="C325" s="10">
        <v>590</v>
      </c>
      <c r="D325" s="10">
        <v>590</v>
      </c>
      <c r="E325" s="10">
        <f>SUM(D325-C325)</f>
        <v>0</v>
      </c>
      <c r="F325" s="11">
        <v>3.98</v>
      </c>
      <c r="G325" s="11">
        <v>0</v>
      </c>
      <c r="H325" s="10">
        <f>SUM(F325*G325)+(F326*G326)</f>
        <v>0</v>
      </c>
      <c r="I325" s="10">
        <v>127.36</v>
      </c>
      <c r="J325" s="10">
        <v>0</v>
      </c>
      <c r="K325" s="13">
        <f>SUM(H325+I325-J325)</f>
        <v>127.36</v>
      </c>
    </row>
    <row r="326" spans="1:11" s="2" customFormat="1" ht="14.25">
      <c r="A326" s="8"/>
      <c r="B326" s="9"/>
      <c r="C326" s="10"/>
      <c r="D326" s="10"/>
      <c r="E326" s="10"/>
      <c r="F326" s="11">
        <v>6.97</v>
      </c>
      <c r="G326" s="11"/>
      <c r="H326" s="10"/>
      <c r="I326" s="10"/>
      <c r="J326" s="10"/>
      <c r="K326" s="13"/>
    </row>
    <row r="327" spans="1:11" s="22" customFormat="1" ht="14.25">
      <c r="A327" s="17" t="s">
        <v>316</v>
      </c>
      <c r="B327" s="18" t="s">
        <v>161</v>
      </c>
      <c r="C327" s="19">
        <v>110</v>
      </c>
      <c r="D327" s="19">
        <v>110</v>
      </c>
      <c r="E327" s="19">
        <f>SUM(D327-C327)</f>
        <v>0</v>
      </c>
      <c r="F327" s="21">
        <v>3.98</v>
      </c>
      <c r="G327" s="21">
        <v>0</v>
      </c>
      <c r="H327" s="19">
        <f>SUM(F327*G327)</f>
        <v>0</v>
      </c>
      <c r="I327" s="19">
        <v>-466.77</v>
      </c>
      <c r="J327" s="19">
        <v>0</v>
      </c>
      <c r="K327" s="20">
        <f>SUM(H327+I327-J327)</f>
        <v>-466.77</v>
      </c>
    </row>
    <row r="328" spans="1:11" s="2" customFormat="1" ht="14.25">
      <c r="A328" s="8" t="s">
        <v>317</v>
      </c>
      <c r="B328" s="9" t="s">
        <v>87</v>
      </c>
      <c r="C328" s="10">
        <v>2024</v>
      </c>
      <c r="D328" s="10">
        <v>2024</v>
      </c>
      <c r="E328" s="10">
        <f>SUM(D328-C328)</f>
        <v>0</v>
      </c>
      <c r="F328" s="11">
        <v>3.98</v>
      </c>
      <c r="G328" s="11">
        <v>0</v>
      </c>
      <c r="H328" s="10">
        <f>SUM(F328*G328)+(F329*G329)</f>
        <v>0</v>
      </c>
      <c r="I328" s="12">
        <v>-0.14</v>
      </c>
      <c r="J328" s="10">
        <v>0</v>
      </c>
      <c r="K328" s="13">
        <f>SUM(H328+I328-J328)</f>
        <v>-0.14</v>
      </c>
    </row>
    <row r="329" spans="1:11" s="2" customFormat="1" ht="14.25">
      <c r="A329" s="8"/>
      <c r="B329" s="9"/>
      <c r="C329" s="10"/>
      <c r="D329" s="10"/>
      <c r="E329" s="10"/>
      <c r="F329" s="11">
        <v>6.97</v>
      </c>
      <c r="G329" s="11">
        <v>0</v>
      </c>
      <c r="H329" s="10"/>
      <c r="I329" s="14"/>
      <c r="J329" s="10"/>
      <c r="K329" s="13"/>
    </row>
    <row r="330" spans="1:11" s="2" customFormat="1" ht="14.25">
      <c r="A330" s="8" t="s">
        <v>318</v>
      </c>
      <c r="B330" s="9" t="s">
        <v>162</v>
      </c>
      <c r="C330" s="10">
        <v>523</v>
      </c>
      <c r="D330" s="10">
        <v>523</v>
      </c>
      <c r="E330" s="10">
        <f>SUM(D330-C330)</f>
        <v>0</v>
      </c>
      <c r="F330" s="11">
        <v>3.98</v>
      </c>
      <c r="G330" s="11">
        <v>0</v>
      </c>
      <c r="H330" s="10">
        <f>SUM(F330*G330)+(F331*G331)</f>
        <v>0</v>
      </c>
      <c r="I330" s="10">
        <v>-67</v>
      </c>
      <c r="J330" s="10">
        <v>0</v>
      </c>
      <c r="K330" s="13">
        <f>SUM(H330+I330-J330)</f>
        <v>-67</v>
      </c>
    </row>
    <row r="331" spans="1:11" s="2" customFormat="1" ht="14.25">
      <c r="A331" s="8"/>
      <c r="B331" s="9"/>
      <c r="C331" s="10"/>
      <c r="D331" s="10"/>
      <c r="E331" s="10"/>
      <c r="F331" s="11">
        <v>6.97</v>
      </c>
      <c r="G331" s="11"/>
      <c r="H331" s="10"/>
      <c r="I331" s="10"/>
      <c r="J331" s="10"/>
      <c r="K331" s="13"/>
    </row>
    <row r="332" spans="1:11" s="2" customFormat="1" ht="19.5" customHeight="1">
      <c r="A332" s="8" t="s">
        <v>319</v>
      </c>
      <c r="B332" s="9" t="s">
        <v>163</v>
      </c>
      <c r="C332" s="10">
        <v>1642</v>
      </c>
      <c r="D332" s="10">
        <v>1642</v>
      </c>
      <c r="E332" s="10">
        <f>SUM(D332-C332)</f>
        <v>0</v>
      </c>
      <c r="F332" s="11">
        <v>3.98</v>
      </c>
      <c r="G332" s="11">
        <v>0</v>
      </c>
      <c r="H332" s="10">
        <f>SUM(F332*G332)+(F333*G333)</f>
        <v>0</v>
      </c>
      <c r="I332" s="10">
        <v>3.98</v>
      </c>
      <c r="J332" s="10">
        <v>0</v>
      </c>
      <c r="K332" s="13">
        <f>SUM(H332+I332-J332)</f>
        <v>3.98</v>
      </c>
    </row>
    <row r="333" spans="1:11" s="2" customFormat="1" ht="14.25">
      <c r="A333" s="8"/>
      <c r="B333" s="9"/>
      <c r="C333" s="10"/>
      <c r="D333" s="10"/>
      <c r="E333" s="10"/>
      <c r="F333" s="11">
        <v>6.97</v>
      </c>
      <c r="G333" s="11">
        <v>0</v>
      </c>
      <c r="H333" s="10"/>
      <c r="I333" s="10"/>
      <c r="J333" s="10"/>
      <c r="K333" s="13"/>
    </row>
    <row r="334" spans="1:11" s="2" customFormat="1" ht="14.25">
      <c r="A334" s="8" t="s">
        <v>324</v>
      </c>
      <c r="B334" s="9" t="s">
        <v>164</v>
      </c>
      <c r="C334" s="10">
        <v>4284</v>
      </c>
      <c r="D334" s="10">
        <v>4284</v>
      </c>
      <c r="E334" s="10">
        <f>SUM(D334-C334)</f>
        <v>0</v>
      </c>
      <c r="F334" s="11">
        <v>3.98</v>
      </c>
      <c r="G334" s="11">
        <v>0</v>
      </c>
      <c r="H334" s="10">
        <f>SUM(F334*G334)+(F335*G335)</f>
        <v>0</v>
      </c>
      <c r="I334" s="10">
        <v>-307.98</v>
      </c>
      <c r="J334" s="10">
        <v>0</v>
      </c>
      <c r="K334" s="13">
        <f>SUM(H334+I334-J334)</f>
        <v>-307.98</v>
      </c>
    </row>
    <row r="335" spans="1:11" s="2" customFormat="1" ht="14.25">
      <c r="A335" s="8"/>
      <c r="B335" s="9"/>
      <c r="C335" s="10"/>
      <c r="D335" s="10"/>
      <c r="E335" s="10"/>
      <c r="F335" s="11">
        <v>6.97</v>
      </c>
      <c r="G335" s="11">
        <v>0</v>
      </c>
      <c r="H335" s="10"/>
      <c r="I335" s="10"/>
      <c r="J335" s="10"/>
      <c r="K335" s="13"/>
    </row>
    <row r="336" spans="1:11" s="22" customFormat="1" ht="14.25">
      <c r="A336" s="19">
        <v>183</v>
      </c>
      <c r="B336" s="18" t="s">
        <v>323</v>
      </c>
      <c r="C336" s="19">
        <v>0</v>
      </c>
      <c r="D336" s="19">
        <v>0</v>
      </c>
      <c r="E336" s="19">
        <v>0</v>
      </c>
      <c r="F336" s="21">
        <v>0</v>
      </c>
      <c r="G336" s="21">
        <v>0</v>
      </c>
      <c r="H336" s="19">
        <v>0</v>
      </c>
      <c r="I336" s="19">
        <v>0</v>
      </c>
      <c r="J336" s="19">
        <v>0</v>
      </c>
      <c r="K336" s="20">
        <f>SUM(H336-I336)</f>
        <v>0</v>
      </c>
    </row>
    <row r="337" spans="1:11" s="2" customFormat="1" ht="14.25">
      <c r="A337" s="10">
        <v>184</v>
      </c>
      <c r="B337" s="9" t="s">
        <v>165</v>
      </c>
      <c r="C337" s="10">
        <v>3464</v>
      </c>
      <c r="D337" s="10">
        <v>3580</v>
      </c>
      <c r="E337" s="10">
        <f>SUM(D337-C337)</f>
        <v>116</v>
      </c>
      <c r="F337" s="11">
        <v>3.98</v>
      </c>
      <c r="G337" s="11">
        <v>50</v>
      </c>
      <c r="H337" s="10">
        <f>SUM(F337*G337)+(F338*G338)</f>
        <v>659.02</v>
      </c>
      <c r="I337" s="10">
        <v>-2709.12</v>
      </c>
      <c r="J337" s="10">
        <v>750</v>
      </c>
      <c r="K337" s="13">
        <f>SUM(H337+I337-J337)</f>
        <v>-2800.1</v>
      </c>
    </row>
    <row r="338" spans="1:11" s="2" customFormat="1" ht="14.25">
      <c r="A338" s="10"/>
      <c r="B338" s="9"/>
      <c r="C338" s="10"/>
      <c r="D338" s="10"/>
      <c r="E338" s="10"/>
      <c r="F338" s="11">
        <v>6.97</v>
      </c>
      <c r="G338" s="11">
        <v>66</v>
      </c>
      <c r="H338" s="10"/>
      <c r="I338" s="10"/>
      <c r="J338" s="10"/>
      <c r="K338" s="13"/>
    </row>
    <row r="339" s="2" customFormat="1" ht="14.25"/>
    <row r="340" s="1" customFormat="1" ht="14.25"/>
  </sheetData>
  <sheetProtection/>
  <mergeCells count="1453"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A131:A132"/>
    <mergeCell ref="B131:B132"/>
    <mergeCell ref="C131:C132"/>
    <mergeCell ref="D131:D132"/>
    <mergeCell ref="E131:E132"/>
    <mergeCell ref="H131:H132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A123:A124"/>
    <mergeCell ref="B123:B124"/>
    <mergeCell ref="C123:C124"/>
    <mergeCell ref="D123:D124"/>
    <mergeCell ref="E123:E124"/>
    <mergeCell ref="H123:H124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A115:A116"/>
    <mergeCell ref="B115:B116"/>
    <mergeCell ref="C115:C116"/>
    <mergeCell ref="D115:D116"/>
    <mergeCell ref="E115:E116"/>
    <mergeCell ref="H115:H116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A107:A108"/>
    <mergeCell ref="B107:B108"/>
    <mergeCell ref="C107:C108"/>
    <mergeCell ref="D107:D108"/>
    <mergeCell ref="E107:E108"/>
    <mergeCell ref="H107:H108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A99:A100"/>
    <mergeCell ref="B99:B100"/>
    <mergeCell ref="C99:C100"/>
    <mergeCell ref="D99:D100"/>
    <mergeCell ref="E99:E100"/>
    <mergeCell ref="H99:H100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G84:G85"/>
    <mergeCell ref="A89:A90"/>
    <mergeCell ref="B89:B90"/>
    <mergeCell ref="C89:C90"/>
    <mergeCell ref="D89:D90"/>
    <mergeCell ref="E89:E90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A80:A81"/>
    <mergeCell ref="B80:B81"/>
    <mergeCell ref="C80:C81"/>
    <mergeCell ref="D80:D81"/>
    <mergeCell ref="E80:E81"/>
    <mergeCell ref="H80:H81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A72:A73"/>
    <mergeCell ref="B72:B73"/>
    <mergeCell ref="C72:C73"/>
    <mergeCell ref="D72:D73"/>
    <mergeCell ref="E72:E73"/>
    <mergeCell ref="H72:H73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A62:A63"/>
    <mergeCell ref="B62:B63"/>
    <mergeCell ref="C62:C63"/>
    <mergeCell ref="D62:D63"/>
    <mergeCell ref="E62:E63"/>
    <mergeCell ref="H62:H63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A54:A55"/>
    <mergeCell ref="B54:B55"/>
    <mergeCell ref="C54:C55"/>
    <mergeCell ref="D54:D55"/>
    <mergeCell ref="E54:E55"/>
    <mergeCell ref="H54:H55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A46:A47"/>
    <mergeCell ref="B46:B47"/>
    <mergeCell ref="C46:C47"/>
    <mergeCell ref="D46:D47"/>
    <mergeCell ref="E46:E47"/>
    <mergeCell ref="H46:H47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A38:A39"/>
    <mergeCell ref="B38:B39"/>
    <mergeCell ref="C38:C39"/>
    <mergeCell ref="D38:D39"/>
    <mergeCell ref="E38:E39"/>
    <mergeCell ref="H38:H39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A30:A31"/>
    <mergeCell ref="B30:B31"/>
    <mergeCell ref="C30:C31"/>
    <mergeCell ref="D30:D31"/>
    <mergeCell ref="E30:E31"/>
    <mergeCell ref="H30:H31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A11:A12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E13:E14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B13:B14"/>
    <mergeCell ref="H13:H14"/>
    <mergeCell ref="A7:A8"/>
    <mergeCell ref="B7:B8"/>
    <mergeCell ref="C7:C8"/>
    <mergeCell ref="D7:D8"/>
    <mergeCell ref="E7:E8"/>
    <mergeCell ref="A13:A14"/>
    <mergeCell ref="C13:C14"/>
    <mergeCell ref="D13:D14"/>
    <mergeCell ref="B9:B10"/>
    <mergeCell ref="C9:C10"/>
    <mergeCell ref="D9:D10"/>
    <mergeCell ref="E9:E10"/>
    <mergeCell ref="H9:H10"/>
    <mergeCell ref="K9:K10"/>
    <mergeCell ref="I9:I10"/>
    <mergeCell ref="K4:K5"/>
    <mergeCell ref="J9:J10"/>
    <mergeCell ref="I11:I12"/>
    <mergeCell ref="J11:J12"/>
    <mergeCell ref="I4:I5"/>
    <mergeCell ref="K13:K14"/>
    <mergeCell ref="I13:I14"/>
    <mergeCell ref="J13:J14"/>
    <mergeCell ref="I7:I8"/>
    <mergeCell ref="J4:J5"/>
    <mergeCell ref="F4:G4"/>
    <mergeCell ref="A4:A5"/>
    <mergeCell ref="B4:B5"/>
    <mergeCell ref="C4:C5"/>
    <mergeCell ref="D4:D5"/>
    <mergeCell ref="E4:E5"/>
    <mergeCell ref="J7:J8"/>
    <mergeCell ref="A2:K2"/>
    <mergeCell ref="A310:A311"/>
    <mergeCell ref="B310:B311"/>
    <mergeCell ref="C310:C311"/>
    <mergeCell ref="D310:D311"/>
    <mergeCell ref="E310:E311"/>
    <mergeCell ref="H310:H311"/>
    <mergeCell ref="I310:I311"/>
    <mergeCell ref="J310:J311"/>
    <mergeCell ref="H4:H5"/>
    <mergeCell ref="I18:I19"/>
    <mergeCell ref="J18:J19"/>
    <mergeCell ref="K18:K19"/>
    <mergeCell ref="A20:A21"/>
    <mergeCell ref="B20:B21"/>
    <mergeCell ref="C20:C21"/>
    <mergeCell ref="D20:D21"/>
    <mergeCell ref="E20:E21"/>
    <mergeCell ref="H20:H21"/>
    <mergeCell ref="I20:I21"/>
    <mergeCell ref="A18:A19"/>
    <mergeCell ref="B18:B19"/>
    <mergeCell ref="C18:C19"/>
    <mergeCell ref="D18:D19"/>
    <mergeCell ref="E18:E19"/>
    <mergeCell ref="H18:H19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A141:A142"/>
    <mergeCell ref="B141:B142"/>
    <mergeCell ref="C141:C142"/>
    <mergeCell ref="D141:D142"/>
    <mergeCell ref="E141:E142"/>
    <mergeCell ref="H141:H142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A154:A155"/>
    <mergeCell ref="B154:B155"/>
    <mergeCell ref="C154:C155"/>
    <mergeCell ref="D154:D155"/>
    <mergeCell ref="E154:E155"/>
    <mergeCell ref="H154:H155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A174:A175"/>
    <mergeCell ref="B174:B175"/>
    <mergeCell ref="C174:C175"/>
    <mergeCell ref="D174:D175"/>
    <mergeCell ref="E174:E175"/>
    <mergeCell ref="H174:H175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A182:A183"/>
    <mergeCell ref="B182:B183"/>
    <mergeCell ref="C182:C183"/>
    <mergeCell ref="D182:D183"/>
    <mergeCell ref="E182:E183"/>
    <mergeCell ref="H182:H183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A190:A191"/>
    <mergeCell ref="B190:B191"/>
    <mergeCell ref="C190:C191"/>
    <mergeCell ref="D190:D191"/>
    <mergeCell ref="E190:E191"/>
    <mergeCell ref="H190:H191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I200:I201"/>
    <mergeCell ref="J200:J201"/>
    <mergeCell ref="K200:K201"/>
    <mergeCell ref="A192:A193"/>
    <mergeCell ref="B192:B193"/>
    <mergeCell ref="C192:C193"/>
    <mergeCell ref="D192:D193"/>
    <mergeCell ref="E192:E193"/>
    <mergeCell ref="H192:H193"/>
    <mergeCell ref="I192:I193"/>
    <mergeCell ref="A200:A201"/>
    <mergeCell ref="B200:B201"/>
    <mergeCell ref="C200:C201"/>
    <mergeCell ref="D200:D201"/>
    <mergeCell ref="E200:E201"/>
    <mergeCell ref="H200:H201"/>
    <mergeCell ref="K204:K205"/>
    <mergeCell ref="A198:A199"/>
    <mergeCell ref="B198:B199"/>
    <mergeCell ref="C198:C199"/>
    <mergeCell ref="D198:D199"/>
    <mergeCell ref="E198:E199"/>
    <mergeCell ref="H198:H199"/>
    <mergeCell ref="I198:I199"/>
    <mergeCell ref="J198:J199"/>
    <mergeCell ref="K198:K199"/>
    <mergeCell ref="J202:J203"/>
    <mergeCell ref="K202:K203"/>
    <mergeCell ref="A204:A205"/>
    <mergeCell ref="B204:B205"/>
    <mergeCell ref="C204:C205"/>
    <mergeCell ref="D204:D205"/>
    <mergeCell ref="E204:E205"/>
    <mergeCell ref="H204:H205"/>
    <mergeCell ref="I204:I205"/>
    <mergeCell ref="J204:J205"/>
    <mergeCell ref="I208:I209"/>
    <mergeCell ref="J208:J209"/>
    <mergeCell ref="K208:K209"/>
    <mergeCell ref="A202:A203"/>
    <mergeCell ref="B202:B203"/>
    <mergeCell ref="C202:C203"/>
    <mergeCell ref="D202:D203"/>
    <mergeCell ref="E202:E203"/>
    <mergeCell ref="H202:H203"/>
    <mergeCell ref="I202:I203"/>
    <mergeCell ref="A208:A209"/>
    <mergeCell ref="B208:B209"/>
    <mergeCell ref="C208:C209"/>
    <mergeCell ref="D208:D209"/>
    <mergeCell ref="E208:E209"/>
    <mergeCell ref="H208:H209"/>
    <mergeCell ref="K212:K213"/>
    <mergeCell ref="A206:A207"/>
    <mergeCell ref="B206:B207"/>
    <mergeCell ref="C206:C207"/>
    <mergeCell ref="D206:D207"/>
    <mergeCell ref="E206:E207"/>
    <mergeCell ref="H206:H207"/>
    <mergeCell ref="I206:I207"/>
    <mergeCell ref="J206:J207"/>
    <mergeCell ref="K206:K207"/>
    <mergeCell ref="J210:J211"/>
    <mergeCell ref="K210:K211"/>
    <mergeCell ref="A212:A213"/>
    <mergeCell ref="B212:B213"/>
    <mergeCell ref="C212:C213"/>
    <mergeCell ref="D212:D213"/>
    <mergeCell ref="E212:E213"/>
    <mergeCell ref="H212:H213"/>
    <mergeCell ref="I212:I213"/>
    <mergeCell ref="J212:J213"/>
    <mergeCell ref="I216:I217"/>
    <mergeCell ref="J216:J217"/>
    <mergeCell ref="K216:K217"/>
    <mergeCell ref="A210:A211"/>
    <mergeCell ref="B210:B211"/>
    <mergeCell ref="C210:C211"/>
    <mergeCell ref="D210:D211"/>
    <mergeCell ref="E210:E211"/>
    <mergeCell ref="H210:H211"/>
    <mergeCell ref="I210:I211"/>
    <mergeCell ref="A216:A217"/>
    <mergeCell ref="B216:B217"/>
    <mergeCell ref="C216:C217"/>
    <mergeCell ref="D216:D217"/>
    <mergeCell ref="E216:E217"/>
    <mergeCell ref="H216:H217"/>
    <mergeCell ref="K220:K221"/>
    <mergeCell ref="A214:A215"/>
    <mergeCell ref="B214:B215"/>
    <mergeCell ref="C214:C215"/>
    <mergeCell ref="D214:D215"/>
    <mergeCell ref="E214:E215"/>
    <mergeCell ref="H214:H215"/>
    <mergeCell ref="I214:I215"/>
    <mergeCell ref="J214:J215"/>
    <mergeCell ref="K214:K215"/>
    <mergeCell ref="J218:J219"/>
    <mergeCell ref="K218:K219"/>
    <mergeCell ref="A220:A221"/>
    <mergeCell ref="B220:B221"/>
    <mergeCell ref="C220:C221"/>
    <mergeCell ref="D220:D221"/>
    <mergeCell ref="E220:E221"/>
    <mergeCell ref="H220:H221"/>
    <mergeCell ref="I220:I221"/>
    <mergeCell ref="J220:J221"/>
    <mergeCell ref="I224:I225"/>
    <mergeCell ref="J224:J225"/>
    <mergeCell ref="K224:K225"/>
    <mergeCell ref="A218:A219"/>
    <mergeCell ref="B218:B219"/>
    <mergeCell ref="C218:C219"/>
    <mergeCell ref="D218:D219"/>
    <mergeCell ref="E218:E219"/>
    <mergeCell ref="H218:H219"/>
    <mergeCell ref="I218:I219"/>
    <mergeCell ref="A224:A225"/>
    <mergeCell ref="B224:B225"/>
    <mergeCell ref="C224:C225"/>
    <mergeCell ref="D224:D225"/>
    <mergeCell ref="E224:E225"/>
    <mergeCell ref="H224:H225"/>
    <mergeCell ref="K228:K229"/>
    <mergeCell ref="A222:A223"/>
    <mergeCell ref="B222:B223"/>
    <mergeCell ref="C222:C223"/>
    <mergeCell ref="D222:D223"/>
    <mergeCell ref="E222:E223"/>
    <mergeCell ref="H222:H223"/>
    <mergeCell ref="I222:I223"/>
    <mergeCell ref="J222:J223"/>
    <mergeCell ref="K222:K223"/>
    <mergeCell ref="J226:J227"/>
    <mergeCell ref="K226:K227"/>
    <mergeCell ref="A228:A229"/>
    <mergeCell ref="B228:B229"/>
    <mergeCell ref="C228:C229"/>
    <mergeCell ref="D228:D229"/>
    <mergeCell ref="E228:E229"/>
    <mergeCell ref="H228:H229"/>
    <mergeCell ref="I228:I229"/>
    <mergeCell ref="J228:J229"/>
    <mergeCell ref="I232:I233"/>
    <mergeCell ref="J232:J233"/>
    <mergeCell ref="K232:K233"/>
    <mergeCell ref="A226:A227"/>
    <mergeCell ref="B226:B227"/>
    <mergeCell ref="C226:C227"/>
    <mergeCell ref="D226:D227"/>
    <mergeCell ref="E226:E227"/>
    <mergeCell ref="H226:H227"/>
    <mergeCell ref="I226:I227"/>
    <mergeCell ref="A232:A233"/>
    <mergeCell ref="B232:B233"/>
    <mergeCell ref="C232:C233"/>
    <mergeCell ref="D232:D233"/>
    <mergeCell ref="E232:E233"/>
    <mergeCell ref="H232:H233"/>
    <mergeCell ref="K236:K237"/>
    <mergeCell ref="A230:A231"/>
    <mergeCell ref="B230:B231"/>
    <mergeCell ref="C230:C231"/>
    <mergeCell ref="D230:D231"/>
    <mergeCell ref="E230:E231"/>
    <mergeCell ref="H230:H231"/>
    <mergeCell ref="I230:I231"/>
    <mergeCell ref="J230:J231"/>
    <mergeCell ref="K230:K231"/>
    <mergeCell ref="J234:J235"/>
    <mergeCell ref="K234:K235"/>
    <mergeCell ref="A236:A237"/>
    <mergeCell ref="B236:B237"/>
    <mergeCell ref="C236:C237"/>
    <mergeCell ref="D236:D237"/>
    <mergeCell ref="E236:E237"/>
    <mergeCell ref="H236:H237"/>
    <mergeCell ref="I236:I237"/>
    <mergeCell ref="J236:J237"/>
    <mergeCell ref="I240:I241"/>
    <mergeCell ref="J240:J241"/>
    <mergeCell ref="K240:K241"/>
    <mergeCell ref="A234:A235"/>
    <mergeCell ref="B234:B235"/>
    <mergeCell ref="C234:C235"/>
    <mergeCell ref="D234:D235"/>
    <mergeCell ref="E234:E235"/>
    <mergeCell ref="H234:H235"/>
    <mergeCell ref="I234:I235"/>
    <mergeCell ref="A240:A241"/>
    <mergeCell ref="B240:B241"/>
    <mergeCell ref="C240:C241"/>
    <mergeCell ref="D240:D241"/>
    <mergeCell ref="E240:E241"/>
    <mergeCell ref="H240:H241"/>
    <mergeCell ref="K244:K245"/>
    <mergeCell ref="A238:A239"/>
    <mergeCell ref="B238:B239"/>
    <mergeCell ref="C238:C239"/>
    <mergeCell ref="D238:D239"/>
    <mergeCell ref="E238:E239"/>
    <mergeCell ref="H238:H239"/>
    <mergeCell ref="I238:I239"/>
    <mergeCell ref="J238:J239"/>
    <mergeCell ref="K238:K239"/>
    <mergeCell ref="J242:J243"/>
    <mergeCell ref="K242:K243"/>
    <mergeCell ref="A244:A245"/>
    <mergeCell ref="B244:B245"/>
    <mergeCell ref="C244:C245"/>
    <mergeCell ref="D244:D245"/>
    <mergeCell ref="E244:E245"/>
    <mergeCell ref="H244:H245"/>
    <mergeCell ref="I244:I245"/>
    <mergeCell ref="J244:J245"/>
    <mergeCell ref="I249:I250"/>
    <mergeCell ref="J249:J250"/>
    <mergeCell ref="K249:K250"/>
    <mergeCell ref="A242:A243"/>
    <mergeCell ref="B242:B243"/>
    <mergeCell ref="C242:C243"/>
    <mergeCell ref="D242:D243"/>
    <mergeCell ref="E242:E243"/>
    <mergeCell ref="H242:H243"/>
    <mergeCell ref="I242:I243"/>
    <mergeCell ref="H247:H248"/>
    <mergeCell ref="I247:I248"/>
    <mergeCell ref="J247:J248"/>
    <mergeCell ref="K247:K248"/>
    <mergeCell ref="A249:A250"/>
    <mergeCell ref="B249:B250"/>
    <mergeCell ref="C249:C250"/>
    <mergeCell ref="D249:D250"/>
    <mergeCell ref="E249:E250"/>
    <mergeCell ref="H249:H250"/>
    <mergeCell ref="G253:G254"/>
    <mergeCell ref="A247:A248"/>
    <mergeCell ref="B247:B248"/>
    <mergeCell ref="C247:C248"/>
    <mergeCell ref="D247:D248"/>
    <mergeCell ref="E247:E248"/>
    <mergeCell ref="K251:K252"/>
    <mergeCell ref="A253:A255"/>
    <mergeCell ref="B253:B255"/>
    <mergeCell ref="C253:C255"/>
    <mergeCell ref="D253:D255"/>
    <mergeCell ref="E253:E255"/>
    <mergeCell ref="H253:H255"/>
    <mergeCell ref="I253:I255"/>
    <mergeCell ref="J253:J255"/>
    <mergeCell ref="K253:K255"/>
    <mergeCell ref="J258:J259"/>
    <mergeCell ref="K258:K259"/>
    <mergeCell ref="A251:A252"/>
    <mergeCell ref="B251:B252"/>
    <mergeCell ref="C251:C252"/>
    <mergeCell ref="D251:D252"/>
    <mergeCell ref="E251:E252"/>
    <mergeCell ref="H251:H252"/>
    <mergeCell ref="I251:I252"/>
    <mergeCell ref="J251:J252"/>
    <mergeCell ref="I256:I257"/>
    <mergeCell ref="J256:J257"/>
    <mergeCell ref="K256:K257"/>
    <mergeCell ref="A258:A259"/>
    <mergeCell ref="B258:B259"/>
    <mergeCell ref="C258:C259"/>
    <mergeCell ref="D258:D259"/>
    <mergeCell ref="E258:E259"/>
    <mergeCell ref="H258:H259"/>
    <mergeCell ref="I258:I259"/>
    <mergeCell ref="A256:A257"/>
    <mergeCell ref="B256:B257"/>
    <mergeCell ref="C256:C257"/>
    <mergeCell ref="D256:D257"/>
    <mergeCell ref="E256:E257"/>
    <mergeCell ref="H256:H257"/>
    <mergeCell ref="K260:K261"/>
    <mergeCell ref="A262:A263"/>
    <mergeCell ref="B262:B263"/>
    <mergeCell ref="C262:C263"/>
    <mergeCell ref="D262:D263"/>
    <mergeCell ref="E262:E263"/>
    <mergeCell ref="H262:H263"/>
    <mergeCell ref="I262:I263"/>
    <mergeCell ref="J262:J263"/>
    <mergeCell ref="K262:K263"/>
    <mergeCell ref="J264:J265"/>
    <mergeCell ref="K264:K265"/>
    <mergeCell ref="A260:A261"/>
    <mergeCell ref="B260:B261"/>
    <mergeCell ref="C260:C261"/>
    <mergeCell ref="D260:D261"/>
    <mergeCell ref="E260:E261"/>
    <mergeCell ref="H260:H261"/>
    <mergeCell ref="I260:I261"/>
    <mergeCell ref="J260:J261"/>
    <mergeCell ref="I266:I267"/>
    <mergeCell ref="J266:J267"/>
    <mergeCell ref="K266:K267"/>
    <mergeCell ref="A264:A265"/>
    <mergeCell ref="B264:B265"/>
    <mergeCell ref="C264:C265"/>
    <mergeCell ref="D264:D265"/>
    <mergeCell ref="E264:E265"/>
    <mergeCell ref="H264:H265"/>
    <mergeCell ref="I264:I265"/>
    <mergeCell ref="A266:A267"/>
    <mergeCell ref="B266:B267"/>
    <mergeCell ref="C266:C267"/>
    <mergeCell ref="D266:D267"/>
    <mergeCell ref="E266:E267"/>
    <mergeCell ref="H266:H267"/>
    <mergeCell ref="K268:K269"/>
    <mergeCell ref="A270:A271"/>
    <mergeCell ref="B270:B271"/>
    <mergeCell ref="C270:C271"/>
    <mergeCell ref="D270:D271"/>
    <mergeCell ref="E270:E271"/>
    <mergeCell ref="H270:H271"/>
    <mergeCell ref="I270:I271"/>
    <mergeCell ref="J270:J271"/>
    <mergeCell ref="K270:K271"/>
    <mergeCell ref="J274:J275"/>
    <mergeCell ref="K274:K275"/>
    <mergeCell ref="A268:A269"/>
    <mergeCell ref="B268:B269"/>
    <mergeCell ref="C268:C269"/>
    <mergeCell ref="D268:D269"/>
    <mergeCell ref="E268:E269"/>
    <mergeCell ref="H268:H269"/>
    <mergeCell ref="I268:I269"/>
    <mergeCell ref="J268:J269"/>
    <mergeCell ref="I272:I273"/>
    <mergeCell ref="J272:J273"/>
    <mergeCell ref="K272:K273"/>
    <mergeCell ref="A274:A275"/>
    <mergeCell ref="B274:B275"/>
    <mergeCell ref="C274:C275"/>
    <mergeCell ref="D274:D275"/>
    <mergeCell ref="E274:E275"/>
    <mergeCell ref="H274:H275"/>
    <mergeCell ref="I274:I275"/>
    <mergeCell ref="A272:A273"/>
    <mergeCell ref="B272:B273"/>
    <mergeCell ref="C272:C273"/>
    <mergeCell ref="D272:D273"/>
    <mergeCell ref="E272:E273"/>
    <mergeCell ref="H272:H273"/>
    <mergeCell ref="K276:K277"/>
    <mergeCell ref="A278:A279"/>
    <mergeCell ref="B278:B279"/>
    <mergeCell ref="C278:C279"/>
    <mergeCell ref="D278:D279"/>
    <mergeCell ref="E278:E279"/>
    <mergeCell ref="H278:H279"/>
    <mergeCell ref="I278:I279"/>
    <mergeCell ref="J278:J279"/>
    <mergeCell ref="K278:K279"/>
    <mergeCell ref="J282:J283"/>
    <mergeCell ref="K282:K283"/>
    <mergeCell ref="A276:A277"/>
    <mergeCell ref="B276:B277"/>
    <mergeCell ref="C276:C277"/>
    <mergeCell ref="D276:D277"/>
    <mergeCell ref="E276:E277"/>
    <mergeCell ref="H276:H277"/>
    <mergeCell ref="I276:I277"/>
    <mergeCell ref="J276:J277"/>
    <mergeCell ref="I280:I281"/>
    <mergeCell ref="J280:J281"/>
    <mergeCell ref="K280:K281"/>
    <mergeCell ref="A282:A283"/>
    <mergeCell ref="B282:B283"/>
    <mergeCell ref="C282:C283"/>
    <mergeCell ref="D282:D283"/>
    <mergeCell ref="E282:E283"/>
    <mergeCell ref="H282:H283"/>
    <mergeCell ref="I282:I283"/>
    <mergeCell ref="A280:A281"/>
    <mergeCell ref="B280:B281"/>
    <mergeCell ref="C280:C281"/>
    <mergeCell ref="D280:D281"/>
    <mergeCell ref="E280:E281"/>
    <mergeCell ref="H280:H281"/>
    <mergeCell ref="K284:K285"/>
    <mergeCell ref="A286:A287"/>
    <mergeCell ref="B286:B287"/>
    <mergeCell ref="C286:C287"/>
    <mergeCell ref="D286:D287"/>
    <mergeCell ref="E286:E287"/>
    <mergeCell ref="H286:H287"/>
    <mergeCell ref="I286:I287"/>
    <mergeCell ref="J286:J287"/>
    <mergeCell ref="K286:K287"/>
    <mergeCell ref="J290:J291"/>
    <mergeCell ref="K290:K291"/>
    <mergeCell ref="A284:A285"/>
    <mergeCell ref="B284:B285"/>
    <mergeCell ref="C284:C285"/>
    <mergeCell ref="D284:D285"/>
    <mergeCell ref="E284:E285"/>
    <mergeCell ref="H284:H285"/>
    <mergeCell ref="I284:I285"/>
    <mergeCell ref="J284:J285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H290:H291"/>
    <mergeCell ref="I290:I291"/>
    <mergeCell ref="A288:A289"/>
    <mergeCell ref="B288:B289"/>
    <mergeCell ref="C288:C289"/>
    <mergeCell ref="D288:D289"/>
    <mergeCell ref="E288:E289"/>
    <mergeCell ref="H288:H289"/>
    <mergeCell ref="K292:K293"/>
    <mergeCell ref="A294:A295"/>
    <mergeCell ref="B294:B295"/>
    <mergeCell ref="C294:C295"/>
    <mergeCell ref="D294:D295"/>
    <mergeCell ref="E294:E295"/>
    <mergeCell ref="H294:H295"/>
    <mergeCell ref="I294:I295"/>
    <mergeCell ref="J294:J295"/>
    <mergeCell ref="K294:K295"/>
    <mergeCell ref="J298:J299"/>
    <mergeCell ref="K298:K299"/>
    <mergeCell ref="A292:A293"/>
    <mergeCell ref="B292:B293"/>
    <mergeCell ref="C292:C293"/>
    <mergeCell ref="D292:D293"/>
    <mergeCell ref="E292:E293"/>
    <mergeCell ref="H292:H293"/>
    <mergeCell ref="I292:I293"/>
    <mergeCell ref="J292:J293"/>
    <mergeCell ref="I296:I297"/>
    <mergeCell ref="J296:J297"/>
    <mergeCell ref="K296:K297"/>
    <mergeCell ref="A298:A299"/>
    <mergeCell ref="B298:B299"/>
    <mergeCell ref="C298:C299"/>
    <mergeCell ref="D298:D299"/>
    <mergeCell ref="E298:E299"/>
    <mergeCell ref="H298:H299"/>
    <mergeCell ref="I298:I299"/>
    <mergeCell ref="A296:A297"/>
    <mergeCell ref="B296:B297"/>
    <mergeCell ref="C296:C297"/>
    <mergeCell ref="D296:D297"/>
    <mergeCell ref="E296:E297"/>
    <mergeCell ref="H296:H297"/>
    <mergeCell ref="K305:K306"/>
    <mergeCell ref="A301:A302"/>
    <mergeCell ref="B301:B302"/>
    <mergeCell ref="C301:C302"/>
    <mergeCell ref="D301:D302"/>
    <mergeCell ref="E301:E302"/>
    <mergeCell ref="H301:H302"/>
    <mergeCell ref="I301:I302"/>
    <mergeCell ref="J301:J302"/>
    <mergeCell ref="K301:K302"/>
    <mergeCell ref="J303:J304"/>
    <mergeCell ref="K303:K304"/>
    <mergeCell ref="A305:A306"/>
    <mergeCell ref="B305:B306"/>
    <mergeCell ref="C305:C306"/>
    <mergeCell ref="D305:D306"/>
    <mergeCell ref="E305:E306"/>
    <mergeCell ref="H305:H306"/>
    <mergeCell ref="I305:I306"/>
    <mergeCell ref="J305:J306"/>
    <mergeCell ref="I308:I309"/>
    <mergeCell ref="J308:J309"/>
    <mergeCell ref="K308:K309"/>
    <mergeCell ref="A303:A304"/>
    <mergeCell ref="B303:B304"/>
    <mergeCell ref="C303:C304"/>
    <mergeCell ref="D303:D304"/>
    <mergeCell ref="E303:E304"/>
    <mergeCell ref="H303:H304"/>
    <mergeCell ref="I303:I304"/>
    <mergeCell ref="A308:A309"/>
    <mergeCell ref="B308:B309"/>
    <mergeCell ref="C308:C309"/>
    <mergeCell ref="D308:D309"/>
    <mergeCell ref="E308:E309"/>
    <mergeCell ref="H308:H309"/>
    <mergeCell ref="J317:J318"/>
    <mergeCell ref="K317:K318"/>
    <mergeCell ref="A321:A322"/>
    <mergeCell ref="B321:B322"/>
    <mergeCell ref="C321:C322"/>
    <mergeCell ref="D321:D322"/>
    <mergeCell ref="E321:E322"/>
    <mergeCell ref="H321:H322"/>
    <mergeCell ref="I321:I322"/>
    <mergeCell ref="J321:J322"/>
    <mergeCell ref="I315:I316"/>
    <mergeCell ref="J315:J316"/>
    <mergeCell ref="K315:K316"/>
    <mergeCell ref="A317:A318"/>
    <mergeCell ref="B317:B318"/>
    <mergeCell ref="C317:C318"/>
    <mergeCell ref="D317:D318"/>
    <mergeCell ref="E317:E318"/>
    <mergeCell ref="H317:H318"/>
    <mergeCell ref="I317:I318"/>
    <mergeCell ref="A315:A316"/>
    <mergeCell ref="B315:B316"/>
    <mergeCell ref="C315:C316"/>
    <mergeCell ref="D315:D316"/>
    <mergeCell ref="E315:E316"/>
    <mergeCell ref="H315:H316"/>
    <mergeCell ref="K321:K322"/>
    <mergeCell ref="B323:B324"/>
    <mergeCell ref="C323:C324"/>
    <mergeCell ref="D323:D324"/>
    <mergeCell ref="E323:E324"/>
    <mergeCell ref="I325:I326"/>
    <mergeCell ref="J325:J326"/>
    <mergeCell ref="K325:K326"/>
    <mergeCell ref="J328:J329"/>
    <mergeCell ref="K328:K329"/>
    <mergeCell ref="A323:A324"/>
    <mergeCell ref="H323:H324"/>
    <mergeCell ref="I323:I324"/>
    <mergeCell ref="J323:J324"/>
    <mergeCell ref="I332:I333"/>
    <mergeCell ref="J332:J333"/>
    <mergeCell ref="K332:K333"/>
    <mergeCell ref="K323:K324"/>
    <mergeCell ref="A325:A326"/>
    <mergeCell ref="B325:B326"/>
    <mergeCell ref="C325:C326"/>
    <mergeCell ref="D325:D326"/>
    <mergeCell ref="E325:E326"/>
    <mergeCell ref="H325:H326"/>
    <mergeCell ref="A332:A333"/>
    <mergeCell ref="B332:B333"/>
    <mergeCell ref="C332:C333"/>
    <mergeCell ref="D332:D333"/>
    <mergeCell ref="E332:E333"/>
    <mergeCell ref="H332:H333"/>
    <mergeCell ref="I337:I338"/>
    <mergeCell ref="J337:J338"/>
    <mergeCell ref="K337:K338"/>
    <mergeCell ref="A330:A331"/>
    <mergeCell ref="B330:B331"/>
    <mergeCell ref="C330:C331"/>
    <mergeCell ref="D330:D331"/>
    <mergeCell ref="E330:E331"/>
    <mergeCell ref="H330:H331"/>
    <mergeCell ref="I330:I331"/>
    <mergeCell ref="A337:A338"/>
    <mergeCell ref="B337:B338"/>
    <mergeCell ref="C337:C338"/>
    <mergeCell ref="D337:D338"/>
    <mergeCell ref="E337:E338"/>
    <mergeCell ref="H337:H338"/>
    <mergeCell ref="K334:K335"/>
    <mergeCell ref="A328:A329"/>
    <mergeCell ref="B328:B329"/>
    <mergeCell ref="C328:C329"/>
    <mergeCell ref="D328:D329"/>
    <mergeCell ref="E328:E329"/>
    <mergeCell ref="H328:H329"/>
    <mergeCell ref="I328:I329"/>
    <mergeCell ref="J330:J331"/>
    <mergeCell ref="K330:K331"/>
    <mergeCell ref="J313:J314"/>
    <mergeCell ref="K313:K314"/>
    <mergeCell ref="A334:A335"/>
    <mergeCell ref="B334:B335"/>
    <mergeCell ref="C334:C335"/>
    <mergeCell ref="D334:D335"/>
    <mergeCell ref="E334:E335"/>
    <mergeCell ref="H334:H335"/>
    <mergeCell ref="I334:I335"/>
    <mergeCell ref="J334:J335"/>
    <mergeCell ref="J319:J320"/>
    <mergeCell ref="K319:K320"/>
    <mergeCell ref="K310:K311"/>
    <mergeCell ref="A313:A314"/>
    <mergeCell ref="B313:B314"/>
    <mergeCell ref="C313:C314"/>
    <mergeCell ref="D313:D314"/>
    <mergeCell ref="E313:E314"/>
    <mergeCell ref="H313:H314"/>
    <mergeCell ref="I313:I314"/>
    <mergeCell ref="I70:I71"/>
    <mergeCell ref="J70:J71"/>
    <mergeCell ref="K70:K71"/>
    <mergeCell ref="A319:A320"/>
    <mergeCell ref="B319:B320"/>
    <mergeCell ref="C319:C320"/>
    <mergeCell ref="D319:D320"/>
    <mergeCell ref="E319:E320"/>
    <mergeCell ref="H319:H320"/>
    <mergeCell ref="I319:I320"/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196:I197"/>
    <mergeCell ref="J196:J197"/>
    <mergeCell ref="K196:K197"/>
    <mergeCell ref="A196:A197"/>
    <mergeCell ref="B196:B197"/>
    <mergeCell ref="C196:C197"/>
    <mergeCell ref="D196:D197"/>
    <mergeCell ref="E196:E197"/>
    <mergeCell ref="H196:H19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55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2022-05-17T14:35:36Z</dcterms:modified>
  <cp:category/>
  <cp:version/>
  <cp:contentType/>
  <cp:contentStatus/>
</cp:coreProperties>
</file>